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ssexcountycouncil.sharepoint.com/sites/ChildrenandFamiliesandEducationFinanceTeam-EducBP/Shared Documents/Educ BP/Schools Forum/2025 Forum Papers/21 May 2025/"/>
    </mc:Choice>
  </mc:AlternateContent>
  <xr:revisionPtr revIDLastSave="337" documentId="8_{39B000E7-E06E-41F6-862E-484C435E2510}" xr6:coauthVersionLast="47" xr6:coauthVersionMax="47" xr10:uidLastSave="{9438FE37-94C4-4718-B756-FE7E799113D3}"/>
  <bookViews>
    <workbookView xWindow="-28920" yWindow="-120" windowWidth="29040" windowHeight="15840" xr2:uid="{A5361458-B88C-415D-862C-A09413A35AA1}"/>
  </bookViews>
  <sheets>
    <sheet name="Sheet1" sheetId="1" r:id="rId1"/>
  </sheets>
  <externalReferences>
    <externalReference r:id="rId2"/>
    <externalReference r:id="rId3"/>
  </externalReferences>
  <definedNames>
    <definedName name="_xlnm.Print_Area" localSheetId="0">Sheet1!$A$1:$L$369</definedName>
    <definedName name="_xlnm.Print_Titles" localSheetId="0">Sheet1!$3:$4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1" i="1" l="1"/>
  <c r="F80" i="1" l="1"/>
  <c r="F150" i="1"/>
  <c r="F163" i="1"/>
  <c r="F185" i="1"/>
  <c r="F364" i="1"/>
  <c r="D364" i="1"/>
  <c r="D362" i="1"/>
  <c r="D361" i="1"/>
  <c r="D360" i="1"/>
  <c r="D359" i="1"/>
  <c r="D358" i="1"/>
  <c r="D357" i="1"/>
  <c r="F357" i="1" s="1"/>
  <c r="D356" i="1"/>
  <c r="F356" i="1" s="1"/>
  <c r="D355" i="1"/>
  <c r="F355" i="1" s="1"/>
  <c r="D354" i="1"/>
  <c r="F354" i="1" s="1"/>
  <c r="D353" i="1"/>
  <c r="F353" i="1" s="1"/>
  <c r="D351" i="1"/>
  <c r="F351" i="1" s="1"/>
  <c r="D350" i="1"/>
  <c r="F350" i="1" s="1"/>
  <c r="D349" i="1"/>
  <c r="F349" i="1" s="1"/>
  <c r="D348" i="1"/>
  <c r="D367" i="1" s="1"/>
  <c r="D265" i="1"/>
  <c r="F265" i="1" s="1"/>
  <c r="D264" i="1"/>
  <c r="F264" i="1" s="1"/>
  <c r="D263" i="1"/>
  <c r="F263" i="1" s="1"/>
  <c r="F337" i="1"/>
  <c r="F336" i="1"/>
  <c r="F329" i="1"/>
  <c r="F328" i="1"/>
  <c r="F319" i="1"/>
  <c r="F318" i="1"/>
  <c r="F310" i="1"/>
  <c r="F309" i="1"/>
  <c r="F308" i="1"/>
  <c r="F307" i="1"/>
  <c r="F294" i="1"/>
  <c r="F293" i="1"/>
  <c r="F292" i="1"/>
  <c r="F291" i="1"/>
  <c r="F286" i="1"/>
  <c r="F281" i="1"/>
  <c r="F272" i="1"/>
  <c r="F255" i="1"/>
  <c r="F254" i="1"/>
  <c r="F247" i="1"/>
  <c r="F246" i="1"/>
  <c r="F215" i="1"/>
  <c r="F207" i="1"/>
  <c r="F191" i="1"/>
  <c r="F190" i="1"/>
  <c r="F183" i="1"/>
  <c r="F182" i="1"/>
  <c r="F181" i="1"/>
  <c r="F180" i="1"/>
  <c r="F175" i="1"/>
  <c r="F167" i="1"/>
  <c r="F159" i="1"/>
  <c r="F158" i="1"/>
  <c r="F151" i="1"/>
  <c r="F149" i="1"/>
  <c r="F134" i="1"/>
  <c r="F133" i="1"/>
  <c r="F132" i="1"/>
  <c r="F115" i="1"/>
  <c r="F113" i="1"/>
  <c r="F107" i="1"/>
  <c r="F106" i="1"/>
  <c r="F88" i="1"/>
  <c r="F87" i="1"/>
  <c r="F86" i="1"/>
  <c r="F85" i="1"/>
  <c r="F75" i="1"/>
  <c r="F74" i="1"/>
  <c r="F72" i="1"/>
  <c r="F66" i="1"/>
  <c r="F65" i="1"/>
  <c r="F64" i="1"/>
  <c r="F63" i="1"/>
  <c r="F37" i="1"/>
  <c r="D51" i="1"/>
  <c r="D52" i="1"/>
  <c r="D118" i="1"/>
  <c r="F118" i="1" s="1"/>
  <c r="D119" i="1"/>
  <c r="F119" i="1" s="1"/>
  <c r="D343" i="1"/>
  <c r="F343" i="1" s="1"/>
  <c r="D342" i="1"/>
  <c r="F342" i="1" s="1"/>
  <c r="D341" i="1"/>
  <c r="F341" i="1" s="1"/>
  <c r="D340" i="1"/>
  <c r="D339" i="1"/>
  <c r="F339" i="1" s="1"/>
  <c r="D338" i="1"/>
  <c r="F338" i="1" s="1"/>
  <c r="D337" i="1"/>
  <c r="D336" i="1"/>
  <c r="D335" i="1"/>
  <c r="F335" i="1" s="1"/>
  <c r="D334" i="1"/>
  <c r="F334" i="1" s="1"/>
  <c r="D333" i="1"/>
  <c r="F333" i="1" s="1"/>
  <c r="D332" i="1"/>
  <c r="F332" i="1" s="1"/>
  <c r="D331" i="1"/>
  <c r="F331" i="1" s="1"/>
  <c r="D330" i="1"/>
  <c r="F330" i="1" s="1"/>
  <c r="D329" i="1"/>
  <c r="D328" i="1"/>
  <c r="D327" i="1"/>
  <c r="F327" i="1" s="1"/>
  <c r="D326" i="1"/>
  <c r="F326" i="1" s="1"/>
  <c r="D325" i="1"/>
  <c r="F325" i="1" s="1"/>
  <c r="D324" i="1"/>
  <c r="F324" i="1" s="1"/>
  <c r="D323" i="1"/>
  <c r="F323" i="1" s="1"/>
  <c r="D322" i="1"/>
  <c r="F322" i="1" s="1"/>
  <c r="D321" i="1"/>
  <c r="D320" i="1"/>
  <c r="D319" i="1"/>
  <c r="D318" i="1"/>
  <c r="D317" i="1"/>
  <c r="F317" i="1" s="1"/>
  <c r="D316" i="1"/>
  <c r="F316" i="1" s="1"/>
  <c r="D315" i="1"/>
  <c r="F315" i="1" s="1"/>
  <c r="D314" i="1"/>
  <c r="F314" i="1" s="1"/>
  <c r="D313" i="1"/>
  <c r="D312" i="1"/>
  <c r="D311" i="1"/>
  <c r="D310" i="1"/>
  <c r="D309" i="1"/>
  <c r="D308" i="1"/>
  <c r="D307" i="1"/>
  <c r="D306" i="1"/>
  <c r="F306" i="1" s="1"/>
  <c r="D305" i="1"/>
  <c r="D304" i="1"/>
  <c r="F304" i="1" s="1"/>
  <c r="D303" i="1"/>
  <c r="D302" i="1"/>
  <c r="D301" i="1"/>
  <c r="D300" i="1"/>
  <c r="D299" i="1"/>
  <c r="D298" i="1"/>
  <c r="D297" i="1"/>
  <c r="F297" i="1" s="1"/>
  <c r="D296" i="1"/>
  <c r="F296" i="1" s="1"/>
  <c r="D295" i="1"/>
  <c r="F295" i="1" s="1"/>
  <c r="D294" i="1"/>
  <c r="D293" i="1"/>
  <c r="D292" i="1"/>
  <c r="D291" i="1"/>
  <c r="D290" i="1"/>
  <c r="F290" i="1" s="1"/>
  <c r="D289" i="1"/>
  <c r="F289" i="1" s="1"/>
  <c r="D288" i="1"/>
  <c r="F288" i="1" s="1"/>
  <c r="D287" i="1"/>
  <c r="F287" i="1" s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F274" i="1" s="1"/>
  <c r="D273" i="1"/>
  <c r="D272" i="1"/>
  <c r="D271" i="1"/>
  <c r="F271" i="1" s="1"/>
  <c r="D270" i="1"/>
  <c r="F270" i="1" s="1"/>
  <c r="D269" i="1"/>
  <c r="D346" i="1" s="1"/>
  <c r="F346" i="1" s="1"/>
  <c r="D258" i="1"/>
  <c r="F258" i="1" s="1"/>
  <c r="D257" i="1"/>
  <c r="D256" i="1"/>
  <c r="F256" i="1" s="1"/>
  <c r="D255" i="1"/>
  <c r="D254" i="1"/>
  <c r="D253" i="1"/>
  <c r="F253" i="1" s="1"/>
  <c r="D252" i="1"/>
  <c r="F252" i="1" s="1"/>
  <c r="D251" i="1"/>
  <c r="F251" i="1" s="1"/>
  <c r="D250" i="1"/>
  <c r="F250" i="1" s="1"/>
  <c r="D249" i="1"/>
  <c r="F249" i="1" s="1"/>
  <c r="D248" i="1"/>
  <c r="F248" i="1" s="1"/>
  <c r="D247" i="1"/>
  <c r="D246" i="1"/>
  <c r="D245" i="1"/>
  <c r="F245" i="1" s="1"/>
  <c r="D244" i="1"/>
  <c r="F244" i="1" s="1"/>
  <c r="D243" i="1"/>
  <c r="F243" i="1" s="1"/>
  <c r="D242" i="1"/>
  <c r="F242" i="1" s="1"/>
  <c r="D241" i="1"/>
  <c r="F241" i="1" s="1"/>
  <c r="D240" i="1"/>
  <c r="D239" i="1"/>
  <c r="D238" i="1"/>
  <c r="D237" i="1"/>
  <c r="D236" i="1"/>
  <c r="D235" i="1"/>
  <c r="D234" i="1"/>
  <c r="D233" i="1"/>
  <c r="F233" i="1" s="1"/>
  <c r="D232" i="1"/>
  <c r="D231" i="1"/>
  <c r="D230" i="1"/>
  <c r="D229" i="1"/>
  <c r="D228" i="1"/>
  <c r="D227" i="1"/>
  <c r="D226" i="1"/>
  <c r="D225" i="1"/>
  <c r="F225" i="1" s="1"/>
  <c r="D224" i="1"/>
  <c r="F224" i="1" s="1"/>
  <c r="D223" i="1"/>
  <c r="F223" i="1" s="1"/>
  <c r="D222" i="1"/>
  <c r="F222" i="1" s="1"/>
  <c r="D221" i="1"/>
  <c r="F221" i="1" s="1"/>
  <c r="D220" i="1"/>
  <c r="F220" i="1" s="1"/>
  <c r="D219" i="1"/>
  <c r="F219" i="1" s="1"/>
  <c r="D218" i="1"/>
  <c r="F218" i="1" s="1"/>
  <c r="D217" i="1"/>
  <c r="F217" i="1" s="1"/>
  <c r="D216" i="1"/>
  <c r="F216" i="1" s="1"/>
  <c r="D215" i="1"/>
  <c r="D214" i="1"/>
  <c r="F214" i="1" s="1"/>
  <c r="D213" i="1"/>
  <c r="F213" i="1" s="1"/>
  <c r="D212" i="1"/>
  <c r="F212" i="1" s="1"/>
  <c r="D211" i="1"/>
  <c r="F211" i="1" s="1"/>
  <c r="D210" i="1"/>
  <c r="F210" i="1" s="1"/>
  <c r="D209" i="1"/>
  <c r="F209" i="1" s="1"/>
  <c r="D208" i="1"/>
  <c r="F208" i="1" s="1"/>
  <c r="D207" i="1"/>
  <c r="D206" i="1"/>
  <c r="F206" i="1" s="1"/>
  <c r="D205" i="1"/>
  <c r="F205" i="1" s="1"/>
  <c r="D204" i="1"/>
  <c r="D203" i="1"/>
  <c r="D202" i="1"/>
  <c r="D201" i="1"/>
  <c r="D200" i="1"/>
  <c r="D199" i="1"/>
  <c r="D198" i="1"/>
  <c r="D197" i="1"/>
  <c r="D196" i="1"/>
  <c r="D195" i="1"/>
  <c r="F195" i="1" s="1"/>
  <c r="D194" i="1"/>
  <c r="F194" i="1" s="1"/>
  <c r="D193" i="1"/>
  <c r="F193" i="1" s="1"/>
  <c r="D192" i="1"/>
  <c r="F192" i="1" s="1"/>
  <c r="D191" i="1"/>
  <c r="D190" i="1"/>
  <c r="D189" i="1"/>
  <c r="F189" i="1" s="1"/>
  <c r="D188" i="1"/>
  <c r="F188" i="1" s="1"/>
  <c r="D187" i="1"/>
  <c r="F187" i="1" s="1"/>
  <c r="D186" i="1"/>
  <c r="F186" i="1" s="1"/>
  <c r="D185" i="1"/>
  <c r="D184" i="1"/>
  <c r="F184" i="1" s="1"/>
  <c r="D183" i="1"/>
  <c r="D182" i="1"/>
  <c r="D181" i="1"/>
  <c r="D180" i="1"/>
  <c r="D179" i="1"/>
  <c r="F179" i="1" s="1"/>
  <c r="D178" i="1"/>
  <c r="F178" i="1" s="1"/>
  <c r="D177" i="1"/>
  <c r="F177" i="1" s="1"/>
  <c r="D176" i="1"/>
  <c r="F176" i="1" s="1"/>
  <c r="D175" i="1"/>
  <c r="D174" i="1"/>
  <c r="D173" i="1"/>
  <c r="D172" i="1"/>
  <c r="D171" i="1"/>
  <c r="D170" i="1"/>
  <c r="D169" i="1"/>
  <c r="F169" i="1" s="1"/>
  <c r="D168" i="1"/>
  <c r="F168" i="1" s="1"/>
  <c r="D167" i="1"/>
  <c r="D166" i="1"/>
  <c r="F166" i="1" s="1"/>
  <c r="D165" i="1"/>
  <c r="F165" i="1" s="1"/>
  <c r="D164" i="1"/>
  <c r="F164" i="1" s="1"/>
  <c r="D163" i="1"/>
  <c r="D162" i="1"/>
  <c r="F162" i="1" s="1"/>
  <c r="D161" i="1"/>
  <c r="F161" i="1" s="1"/>
  <c r="D160" i="1"/>
  <c r="F160" i="1" s="1"/>
  <c r="D159" i="1"/>
  <c r="D158" i="1"/>
  <c r="D157" i="1"/>
  <c r="F157" i="1" s="1"/>
  <c r="D156" i="1"/>
  <c r="F156" i="1" s="1"/>
  <c r="D155" i="1"/>
  <c r="F155" i="1" s="1"/>
  <c r="D154" i="1"/>
  <c r="F154" i="1" s="1"/>
  <c r="D153" i="1"/>
  <c r="F153" i="1" s="1"/>
  <c r="D152" i="1"/>
  <c r="F152" i="1" s="1"/>
  <c r="D151" i="1"/>
  <c r="D150" i="1"/>
  <c r="D149" i="1"/>
  <c r="D148" i="1"/>
  <c r="F148" i="1" s="1"/>
  <c r="D147" i="1"/>
  <c r="F147" i="1" s="1"/>
  <c r="D146" i="1"/>
  <c r="F146" i="1" s="1"/>
  <c r="D145" i="1"/>
  <c r="F145" i="1" s="1"/>
  <c r="D144" i="1"/>
  <c r="F144" i="1" s="1"/>
  <c r="D143" i="1"/>
  <c r="F143" i="1" s="1"/>
  <c r="D142" i="1"/>
  <c r="D141" i="1"/>
  <c r="D140" i="1"/>
  <c r="D139" i="1"/>
  <c r="D138" i="1"/>
  <c r="D137" i="1"/>
  <c r="D136" i="1"/>
  <c r="F136" i="1" s="1"/>
  <c r="D135" i="1"/>
  <c r="D134" i="1"/>
  <c r="D133" i="1"/>
  <c r="D132" i="1"/>
  <c r="D131" i="1"/>
  <c r="D129" i="1"/>
  <c r="F129" i="1" s="1"/>
  <c r="D128" i="1"/>
  <c r="F128" i="1" s="1"/>
  <c r="D127" i="1"/>
  <c r="D126" i="1"/>
  <c r="D125" i="1"/>
  <c r="D124" i="1"/>
  <c r="D123" i="1"/>
  <c r="D122" i="1"/>
  <c r="F122" i="1" s="1"/>
  <c r="D121" i="1"/>
  <c r="F121" i="1" s="1"/>
  <c r="D120" i="1"/>
  <c r="F120" i="1" s="1"/>
  <c r="D117" i="1"/>
  <c r="F117" i="1" s="1"/>
  <c r="D116" i="1"/>
  <c r="D115" i="1"/>
  <c r="D113" i="1"/>
  <c r="D112" i="1"/>
  <c r="F112" i="1" s="1"/>
  <c r="D111" i="1"/>
  <c r="F111" i="1" s="1"/>
  <c r="D110" i="1"/>
  <c r="F110" i="1" s="1"/>
  <c r="D109" i="1"/>
  <c r="F109" i="1" s="1"/>
  <c r="D108" i="1"/>
  <c r="F108" i="1" s="1"/>
  <c r="D107" i="1"/>
  <c r="D106" i="1"/>
  <c r="D105" i="1"/>
  <c r="D104" i="1"/>
  <c r="D103" i="1"/>
  <c r="D102" i="1"/>
  <c r="D101" i="1"/>
  <c r="D100" i="1"/>
  <c r="F100" i="1" s="1"/>
  <c r="D99" i="1"/>
  <c r="F99" i="1" s="1"/>
  <c r="D98" i="1"/>
  <c r="F98" i="1" s="1"/>
  <c r="D97" i="1"/>
  <c r="F97" i="1" s="1"/>
  <c r="D96" i="1"/>
  <c r="D95" i="1"/>
  <c r="D94" i="1"/>
  <c r="D93" i="1"/>
  <c r="D92" i="1"/>
  <c r="D91" i="1"/>
  <c r="D90" i="1"/>
  <c r="F90" i="1" s="1"/>
  <c r="D89" i="1"/>
  <c r="F89" i="1" s="1"/>
  <c r="D88" i="1"/>
  <c r="D87" i="1"/>
  <c r="D86" i="1"/>
  <c r="D85" i="1"/>
  <c r="D84" i="1"/>
  <c r="F84" i="1" s="1"/>
  <c r="D83" i="1"/>
  <c r="F83" i="1" s="1"/>
  <c r="D82" i="1"/>
  <c r="F82" i="1" s="1"/>
  <c r="D81" i="1"/>
  <c r="F81" i="1" s="1"/>
  <c r="D80" i="1"/>
  <c r="D79" i="1"/>
  <c r="F79" i="1" s="1"/>
  <c r="D78" i="1"/>
  <c r="F78" i="1" s="1"/>
  <c r="D77" i="1"/>
  <c r="F77" i="1" s="1"/>
  <c r="D76" i="1"/>
  <c r="F76" i="1" s="1"/>
  <c r="D75" i="1"/>
  <c r="D74" i="1"/>
  <c r="D73" i="1"/>
  <c r="F73" i="1" s="1"/>
  <c r="D72" i="1"/>
  <c r="D71" i="1"/>
  <c r="F71" i="1" s="1"/>
  <c r="D70" i="1"/>
  <c r="F70" i="1" s="1"/>
  <c r="D69" i="1"/>
  <c r="F69" i="1" s="1"/>
  <c r="D68" i="1"/>
  <c r="F68" i="1" s="1"/>
  <c r="D67" i="1"/>
  <c r="F67" i="1" s="1"/>
  <c r="D66" i="1"/>
  <c r="D65" i="1"/>
  <c r="D64" i="1"/>
  <c r="D63" i="1"/>
  <c r="D62" i="1"/>
  <c r="F62" i="1" s="1"/>
  <c r="D61" i="1"/>
  <c r="F61" i="1" s="1"/>
  <c r="D60" i="1"/>
  <c r="F60" i="1" s="1"/>
  <c r="D59" i="1"/>
  <c r="F59" i="1" s="1"/>
  <c r="D58" i="1"/>
  <c r="D57" i="1"/>
  <c r="D56" i="1"/>
  <c r="D55" i="1"/>
  <c r="D54" i="1"/>
  <c r="D53" i="1"/>
  <c r="D50" i="1"/>
  <c r="F50" i="1" s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F36" i="1" s="1"/>
  <c r="D35" i="1"/>
  <c r="F35" i="1" s="1"/>
  <c r="D34" i="1"/>
  <c r="F34" i="1" s="1"/>
  <c r="D33" i="1"/>
  <c r="F33" i="1" s="1"/>
  <c r="D32" i="1"/>
  <c r="F32" i="1" s="1"/>
  <c r="D31" i="1"/>
  <c r="F31" i="1" s="1"/>
  <c r="D30" i="1"/>
  <c r="F30" i="1" s="1"/>
  <c r="D29" i="1"/>
  <c r="F29" i="1" s="1"/>
  <c r="D28" i="1"/>
  <c r="F28" i="1" s="1"/>
  <c r="D27" i="1"/>
  <c r="D26" i="1"/>
  <c r="D25" i="1"/>
  <c r="D24" i="1"/>
  <c r="D23" i="1"/>
  <c r="D22" i="1"/>
  <c r="D21" i="1"/>
  <c r="D20" i="1"/>
  <c r="F20" i="1" s="1"/>
  <c r="D19" i="1"/>
  <c r="F19" i="1" s="1"/>
  <c r="D18" i="1"/>
  <c r="F18" i="1" s="1"/>
  <c r="D17" i="1"/>
  <c r="F17" i="1" s="1"/>
  <c r="D16" i="1"/>
  <c r="D15" i="1"/>
  <c r="F15" i="1" s="1"/>
  <c r="D14" i="1"/>
  <c r="F14" i="1" s="1"/>
  <c r="D13" i="1"/>
  <c r="F13" i="1" s="1"/>
  <c r="D12" i="1"/>
  <c r="D11" i="1"/>
  <c r="D261" i="1" s="1"/>
  <c r="D6" i="1"/>
  <c r="D9" i="1" s="1"/>
  <c r="F9" i="1" s="1"/>
  <c r="D5" i="1"/>
  <c r="F367" i="1" l="1"/>
  <c r="F269" i="1"/>
  <c r="D267" i="1"/>
  <c r="F267" i="1" s="1"/>
  <c r="F348" i="1"/>
  <c r="H367" i="1"/>
  <c r="G367" i="1"/>
  <c r="H366" i="1"/>
  <c r="G366" i="1"/>
  <c r="H365" i="1"/>
  <c r="G365" i="1"/>
  <c r="G364" i="1"/>
  <c r="H364" i="1" s="1"/>
  <c r="G357" i="1"/>
  <c r="H357" i="1" s="1"/>
  <c r="G356" i="1"/>
  <c r="H356" i="1" s="1"/>
  <c r="G355" i="1"/>
  <c r="H355" i="1" s="1"/>
  <c r="G354" i="1"/>
  <c r="H354" i="1" s="1"/>
  <c r="G353" i="1"/>
  <c r="H353" i="1" s="1"/>
  <c r="H351" i="1"/>
  <c r="G351" i="1"/>
  <c r="G350" i="1"/>
  <c r="H350" i="1" s="1"/>
  <c r="G349" i="1"/>
  <c r="H349" i="1" s="1"/>
  <c r="G348" i="1"/>
  <c r="H348" i="1" s="1"/>
  <c r="L367" i="1"/>
  <c r="K367" i="1"/>
  <c r="J367" i="1"/>
  <c r="I367" i="1"/>
  <c r="E367" i="1"/>
  <c r="L366" i="1"/>
  <c r="K366" i="1"/>
  <c r="J366" i="1"/>
  <c r="I366" i="1"/>
  <c r="E366" i="1"/>
  <c r="L365" i="1"/>
  <c r="K365" i="1"/>
  <c r="J365" i="1"/>
  <c r="I365" i="1"/>
  <c r="E365" i="1"/>
  <c r="L346" i="1"/>
  <c r="K346" i="1"/>
  <c r="J346" i="1"/>
  <c r="I346" i="1"/>
  <c r="E346" i="1"/>
  <c r="G346" i="1" s="1"/>
  <c r="H346" i="1" s="1"/>
  <c r="G340" i="1"/>
  <c r="H340" i="1" s="1"/>
  <c r="G344" i="1"/>
  <c r="H344" i="1" s="1"/>
  <c r="G343" i="1"/>
  <c r="H343" i="1" s="1"/>
  <c r="G342" i="1"/>
  <c r="H342" i="1" s="1"/>
  <c r="H341" i="1"/>
  <c r="G341" i="1"/>
  <c r="G339" i="1"/>
  <c r="H339" i="1" s="1"/>
  <c r="G338" i="1"/>
  <c r="H338" i="1" s="1"/>
  <c r="G337" i="1"/>
  <c r="H337" i="1" s="1"/>
  <c r="G336" i="1"/>
  <c r="H336" i="1" s="1"/>
  <c r="G335" i="1"/>
  <c r="H335" i="1" s="1"/>
  <c r="G334" i="1"/>
  <c r="H334" i="1" s="1"/>
  <c r="G333" i="1"/>
  <c r="H333" i="1" s="1"/>
  <c r="G332" i="1"/>
  <c r="H332" i="1" s="1"/>
  <c r="G331" i="1"/>
  <c r="H331" i="1" s="1"/>
  <c r="G330" i="1"/>
  <c r="H330" i="1" s="1"/>
  <c r="G329" i="1"/>
  <c r="H329" i="1" s="1"/>
  <c r="G328" i="1"/>
  <c r="H328" i="1" s="1"/>
  <c r="G327" i="1"/>
  <c r="H327" i="1" s="1"/>
  <c r="G326" i="1"/>
  <c r="H326" i="1" s="1"/>
  <c r="G325" i="1"/>
  <c r="H325" i="1" s="1"/>
  <c r="G324" i="1"/>
  <c r="H324" i="1" s="1"/>
  <c r="G323" i="1"/>
  <c r="H323" i="1" s="1"/>
  <c r="G322" i="1"/>
  <c r="H322" i="1" s="1"/>
  <c r="G319" i="1"/>
  <c r="H319" i="1" s="1"/>
  <c r="G318" i="1"/>
  <c r="H318" i="1" s="1"/>
  <c r="H317" i="1"/>
  <c r="G317" i="1"/>
  <c r="G316" i="1"/>
  <c r="H316" i="1" s="1"/>
  <c r="G315" i="1"/>
  <c r="H315" i="1" s="1"/>
  <c r="G314" i="1"/>
  <c r="H314" i="1" s="1"/>
  <c r="G310" i="1"/>
  <c r="H310" i="1" s="1"/>
  <c r="H309" i="1"/>
  <c r="G309" i="1"/>
  <c r="G308" i="1"/>
  <c r="H308" i="1" s="1"/>
  <c r="G307" i="1"/>
  <c r="H307" i="1" s="1"/>
  <c r="G306" i="1"/>
  <c r="H306" i="1" s="1"/>
  <c r="G304" i="1"/>
  <c r="H304" i="1" s="1"/>
  <c r="G297" i="1"/>
  <c r="H297" i="1" s="1"/>
  <c r="H296" i="1"/>
  <c r="G296" i="1"/>
  <c r="G295" i="1"/>
  <c r="H295" i="1" s="1"/>
  <c r="G294" i="1"/>
  <c r="H294" i="1" s="1"/>
  <c r="G293" i="1"/>
  <c r="H293" i="1" s="1"/>
  <c r="H292" i="1"/>
  <c r="G292" i="1"/>
  <c r="G291" i="1"/>
  <c r="H291" i="1" s="1"/>
  <c r="G290" i="1"/>
  <c r="H290" i="1" s="1"/>
  <c r="G289" i="1"/>
  <c r="H289" i="1" s="1"/>
  <c r="H288" i="1"/>
  <c r="G288" i="1"/>
  <c r="G287" i="1"/>
  <c r="H287" i="1" s="1"/>
  <c r="G286" i="1"/>
  <c r="H286" i="1" s="1"/>
  <c r="G281" i="1"/>
  <c r="H281" i="1" s="1"/>
  <c r="G274" i="1"/>
  <c r="H274" i="1" s="1"/>
  <c r="G273" i="1"/>
  <c r="H273" i="1" s="1"/>
  <c r="H272" i="1"/>
  <c r="G272" i="1"/>
  <c r="G271" i="1"/>
  <c r="H271" i="1" s="1"/>
  <c r="G270" i="1"/>
  <c r="H270" i="1" s="1"/>
  <c r="G269" i="1"/>
  <c r="H269" i="1" s="1"/>
  <c r="L267" i="1"/>
  <c r="L369" i="1" s="1"/>
  <c r="K267" i="1"/>
  <c r="K369" i="1" s="1"/>
  <c r="J267" i="1"/>
  <c r="J369" i="1" s="1"/>
  <c r="I267" i="1"/>
  <c r="G267" i="1" s="1"/>
  <c r="H267" i="1" s="1"/>
  <c r="E267" i="1"/>
  <c r="G266" i="1"/>
  <c r="H266" i="1" s="1"/>
  <c r="H265" i="1"/>
  <c r="G265" i="1"/>
  <c r="H264" i="1"/>
  <c r="G264" i="1"/>
  <c r="H263" i="1"/>
  <c r="G263" i="1"/>
  <c r="D369" i="1" l="1"/>
  <c r="F369" i="1" s="1"/>
  <c r="G345" i="1"/>
  <c r="H345" i="1" s="1"/>
  <c r="L261" i="1" l="1"/>
  <c r="K261" i="1"/>
  <c r="J261" i="1"/>
  <c r="I261" i="1"/>
  <c r="I369" i="1" s="1"/>
  <c r="E261" i="1"/>
  <c r="H260" i="1"/>
  <c r="G260" i="1"/>
  <c r="G259" i="1"/>
  <c r="H259" i="1" s="1"/>
  <c r="F261" i="1" l="1"/>
  <c r="E369" i="1"/>
  <c r="H117" i="1"/>
  <c r="G258" i="1"/>
  <c r="H258" i="1" s="1"/>
  <c r="G256" i="1"/>
  <c r="H256" i="1" s="1"/>
  <c r="G255" i="1"/>
  <c r="H255" i="1" s="1"/>
  <c r="G254" i="1"/>
  <c r="H254" i="1" s="1"/>
  <c r="G253" i="1"/>
  <c r="H253" i="1" s="1"/>
  <c r="G252" i="1"/>
  <c r="H252" i="1" s="1"/>
  <c r="H251" i="1"/>
  <c r="G251" i="1"/>
  <c r="G250" i="1"/>
  <c r="H250" i="1" s="1"/>
  <c r="G249" i="1"/>
  <c r="H249" i="1" s="1"/>
  <c r="G248" i="1"/>
  <c r="H248" i="1" s="1"/>
  <c r="G247" i="1"/>
  <c r="H247" i="1" s="1"/>
  <c r="G246" i="1"/>
  <c r="H246" i="1" s="1"/>
  <c r="G245" i="1"/>
  <c r="H245" i="1" s="1"/>
  <c r="G244" i="1"/>
  <c r="H244" i="1" s="1"/>
  <c r="H243" i="1"/>
  <c r="G243" i="1"/>
  <c r="G242" i="1"/>
  <c r="H242" i="1" s="1"/>
  <c r="G241" i="1"/>
  <c r="G237" i="1"/>
  <c r="H237" i="1" s="1"/>
  <c r="G236" i="1"/>
  <c r="H236" i="1" s="1"/>
  <c r="G235" i="1"/>
  <c r="H235" i="1" s="1"/>
  <c r="G234" i="1"/>
  <c r="G233" i="1"/>
  <c r="H233" i="1" s="1"/>
  <c r="G225" i="1"/>
  <c r="H225" i="1" s="1"/>
  <c r="G224" i="1"/>
  <c r="H224" i="1" s="1"/>
  <c r="G223" i="1"/>
  <c r="H223" i="1" s="1"/>
  <c r="G222" i="1"/>
  <c r="H222" i="1" s="1"/>
  <c r="G221" i="1"/>
  <c r="H221" i="1" s="1"/>
  <c r="G220" i="1"/>
  <c r="H220" i="1" s="1"/>
  <c r="H219" i="1"/>
  <c r="G219" i="1"/>
  <c r="G218" i="1"/>
  <c r="H218" i="1" s="1"/>
  <c r="G217" i="1"/>
  <c r="H217" i="1" s="1"/>
  <c r="G216" i="1"/>
  <c r="H216" i="1" s="1"/>
  <c r="G215" i="1"/>
  <c r="H215" i="1" s="1"/>
  <c r="G214" i="1"/>
  <c r="H214" i="1" s="1"/>
  <c r="G213" i="1"/>
  <c r="H213" i="1" s="1"/>
  <c r="G212" i="1"/>
  <c r="H212" i="1" s="1"/>
  <c r="G211" i="1"/>
  <c r="H211" i="1" s="1"/>
  <c r="G210" i="1"/>
  <c r="H210" i="1" s="1"/>
  <c r="G209" i="1"/>
  <c r="H209" i="1" s="1"/>
  <c r="G208" i="1"/>
  <c r="H208" i="1" s="1"/>
  <c r="G207" i="1"/>
  <c r="H207" i="1" s="1"/>
  <c r="G206" i="1"/>
  <c r="H206" i="1" s="1"/>
  <c r="G205" i="1"/>
  <c r="H205" i="1" s="1"/>
  <c r="G195" i="1"/>
  <c r="H195" i="1" s="1"/>
  <c r="G194" i="1"/>
  <c r="H194" i="1" s="1"/>
  <c r="G193" i="1"/>
  <c r="H193" i="1" s="1"/>
  <c r="G192" i="1"/>
  <c r="H192" i="1" s="1"/>
  <c r="H191" i="1"/>
  <c r="G191" i="1"/>
  <c r="G190" i="1"/>
  <c r="H190" i="1" s="1"/>
  <c r="G189" i="1"/>
  <c r="H189" i="1" s="1"/>
  <c r="G188" i="1"/>
  <c r="H188" i="1" s="1"/>
  <c r="G187" i="1"/>
  <c r="H187" i="1" s="1"/>
  <c r="G186" i="1"/>
  <c r="H186" i="1" s="1"/>
  <c r="G185" i="1"/>
  <c r="H185" i="1" s="1"/>
  <c r="G184" i="1"/>
  <c r="H184" i="1" s="1"/>
  <c r="G183" i="1"/>
  <c r="H183" i="1" s="1"/>
  <c r="G182" i="1"/>
  <c r="H182" i="1" s="1"/>
  <c r="G181" i="1"/>
  <c r="H181" i="1" s="1"/>
  <c r="G180" i="1"/>
  <c r="H180" i="1" s="1"/>
  <c r="G179" i="1"/>
  <c r="H179" i="1" s="1"/>
  <c r="G178" i="1"/>
  <c r="H178" i="1" s="1"/>
  <c r="G177" i="1"/>
  <c r="H177" i="1" s="1"/>
  <c r="G176" i="1"/>
  <c r="H176" i="1" s="1"/>
  <c r="H175" i="1"/>
  <c r="G175" i="1"/>
  <c r="G169" i="1"/>
  <c r="H169" i="1" s="1"/>
  <c r="G168" i="1"/>
  <c r="H168" i="1" s="1"/>
  <c r="G167" i="1"/>
  <c r="H167" i="1" s="1"/>
  <c r="G166" i="1"/>
  <c r="H166" i="1" s="1"/>
  <c r="G165" i="1"/>
  <c r="H165" i="1" s="1"/>
  <c r="H164" i="1"/>
  <c r="G164" i="1"/>
  <c r="G163" i="1"/>
  <c r="H163" i="1" s="1"/>
  <c r="G162" i="1"/>
  <c r="H162" i="1" s="1"/>
  <c r="G161" i="1"/>
  <c r="H161" i="1" s="1"/>
  <c r="H160" i="1"/>
  <c r="G160" i="1"/>
  <c r="G159" i="1"/>
  <c r="H159" i="1" s="1"/>
  <c r="G158" i="1"/>
  <c r="H158" i="1" s="1"/>
  <c r="G157" i="1"/>
  <c r="H157" i="1" s="1"/>
  <c r="H156" i="1"/>
  <c r="G156" i="1"/>
  <c r="G155" i="1"/>
  <c r="H155" i="1" s="1"/>
  <c r="G154" i="1"/>
  <c r="H154" i="1" s="1"/>
  <c r="G153" i="1"/>
  <c r="G152" i="1"/>
  <c r="G151" i="1"/>
  <c r="G150" i="1"/>
  <c r="H150" i="1" s="1"/>
  <c r="G149" i="1"/>
  <c r="H149" i="1" s="1"/>
  <c r="H148" i="1"/>
  <c r="G148" i="1"/>
  <c r="G147" i="1"/>
  <c r="H147" i="1" s="1"/>
  <c r="G146" i="1"/>
  <c r="H146" i="1" s="1"/>
  <c r="G145" i="1"/>
  <c r="H145" i="1" s="1"/>
  <c r="G144" i="1"/>
  <c r="H144" i="1" s="1"/>
  <c r="G143" i="1"/>
  <c r="H143" i="1" s="1"/>
  <c r="H136" i="1"/>
  <c r="G136" i="1"/>
  <c r="G134" i="1"/>
  <c r="H134" i="1" s="1"/>
  <c r="G133" i="1"/>
  <c r="G132" i="1"/>
  <c r="H132" i="1" s="1"/>
  <c r="G129" i="1"/>
  <c r="H129" i="1" s="1"/>
  <c r="G128" i="1"/>
  <c r="H128" i="1" s="1"/>
  <c r="G122" i="1"/>
  <c r="H122" i="1" s="1"/>
  <c r="G121" i="1"/>
  <c r="H121" i="1" s="1"/>
  <c r="G120" i="1"/>
  <c r="G119" i="1"/>
  <c r="G118" i="1"/>
  <c r="G117" i="1"/>
  <c r="G115" i="1"/>
  <c r="H115" i="1" s="1"/>
  <c r="G114" i="1"/>
  <c r="G113" i="1"/>
  <c r="H113" i="1" s="1"/>
  <c r="H112" i="1"/>
  <c r="G112" i="1"/>
  <c r="G111" i="1"/>
  <c r="H111" i="1" s="1"/>
  <c r="G110" i="1"/>
  <c r="H110" i="1" s="1"/>
  <c r="G109" i="1"/>
  <c r="H109" i="1" s="1"/>
  <c r="G108" i="1"/>
  <c r="H108" i="1" s="1"/>
  <c r="G107" i="1"/>
  <c r="H107" i="1" s="1"/>
  <c r="G106" i="1"/>
  <c r="H106" i="1" s="1"/>
  <c r="G100" i="1"/>
  <c r="H100" i="1" s="1"/>
  <c r="H99" i="1"/>
  <c r="G99" i="1"/>
  <c r="G98" i="1"/>
  <c r="H98" i="1" s="1"/>
  <c r="G97" i="1"/>
  <c r="H97" i="1" s="1"/>
  <c r="G96" i="1"/>
  <c r="H96" i="1" s="1"/>
  <c r="G95" i="1"/>
  <c r="H95" i="1" s="1"/>
  <c r="G94" i="1"/>
  <c r="H94" i="1" s="1"/>
  <c r="G93" i="1"/>
  <c r="H93" i="1" s="1"/>
  <c r="G92" i="1"/>
  <c r="H92" i="1" s="1"/>
  <c r="H91" i="1"/>
  <c r="G91" i="1"/>
  <c r="G90" i="1"/>
  <c r="H90" i="1" s="1"/>
  <c r="G89" i="1"/>
  <c r="H89" i="1" s="1"/>
  <c r="G88" i="1"/>
  <c r="H88" i="1" s="1"/>
  <c r="G87" i="1"/>
  <c r="H87" i="1" s="1"/>
  <c r="G86" i="1"/>
  <c r="H86" i="1" s="1"/>
  <c r="G85" i="1"/>
  <c r="H85" i="1" s="1"/>
  <c r="G84" i="1"/>
  <c r="H84" i="1" s="1"/>
  <c r="G83" i="1"/>
  <c r="H83" i="1" s="1"/>
  <c r="G82" i="1"/>
  <c r="H82" i="1" s="1"/>
  <c r="G81" i="1"/>
  <c r="H81" i="1" s="1"/>
  <c r="G80" i="1"/>
  <c r="H80" i="1" s="1"/>
  <c r="G79" i="1"/>
  <c r="H79" i="1" s="1"/>
  <c r="G78" i="1"/>
  <c r="H78" i="1" s="1"/>
  <c r="G77" i="1"/>
  <c r="H77" i="1" s="1"/>
  <c r="G76" i="1"/>
  <c r="H76" i="1" s="1"/>
  <c r="H75" i="1"/>
  <c r="G75" i="1"/>
  <c r="G74" i="1"/>
  <c r="H74" i="1" s="1"/>
  <c r="G73" i="1"/>
  <c r="H73" i="1" s="1"/>
  <c r="G72" i="1"/>
  <c r="H72" i="1" s="1"/>
  <c r="H71" i="1"/>
  <c r="G71" i="1"/>
  <c r="G70" i="1"/>
  <c r="H70" i="1" s="1"/>
  <c r="G69" i="1"/>
  <c r="H69" i="1" s="1"/>
  <c r="G68" i="1"/>
  <c r="G67" i="1"/>
  <c r="G66" i="1"/>
  <c r="H66" i="1" s="1"/>
  <c r="G65" i="1"/>
  <c r="G64" i="1"/>
  <c r="H64" i="1" s="1"/>
  <c r="G63" i="1"/>
  <c r="H63" i="1" s="1"/>
  <c r="G62" i="1"/>
  <c r="H62" i="1" s="1"/>
  <c r="G61" i="1"/>
  <c r="H61" i="1" s="1"/>
  <c r="G60" i="1"/>
  <c r="H59" i="1"/>
  <c r="G59" i="1"/>
  <c r="G52" i="1"/>
  <c r="H52" i="1" s="1"/>
  <c r="G51" i="1"/>
  <c r="H51" i="1" s="1"/>
  <c r="G50" i="1"/>
  <c r="H50" i="1" s="1"/>
  <c r="G37" i="1"/>
  <c r="H37" i="1" s="1"/>
  <c r="G36" i="1"/>
  <c r="H36" i="1" s="1"/>
  <c r="G35" i="1"/>
  <c r="G34" i="1"/>
  <c r="G33" i="1"/>
  <c r="H33" i="1" s="1"/>
  <c r="G32" i="1"/>
  <c r="H32" i="1" s="1"/>
  <c r="H31" i="1"/>
  <c r="G31" i="1"/>
  <c r="G30" i="1"/>
  <c r="H30" i="1" s="1"/>
  <c r="H29" i="1"/>
  <c r="G29" i="1"/>
  <c r="G28" i="1"/>
  <c r="H28" i="1" s="1"/>
  <c r="G27" i="1"/>
  <c r="H27" i="1" s="1"/>
  <c r="G26" i="1"/>
  <c r="H25" i="1"/>
  <c r="G25" i="1"/>
  <c r="G24" i="1"/>
  <c r="H24" i="1" s="1"/>
  <c r="G23" i="1"/>
  <c r="H23" i="1" s="1"/>
  <c r="G22" i="1"/>
  <c r="G21" i="1"/>
  <c r="H21" i="1" s="1"/>
  <c r="G20" i="1"/>
  <c r="H20" i="1" s="1"/>
  <c r="G19" i="1"/>
  <c r="H19" i="1" s="1"/>
  <c r="G18" i="1"/>
  <c r="H18" i="1" s="1"/>
  <c r="H17" i="1"/>
  <c r="G17" i="1"/>
  <c r="G15" i="1"/>
  <c r="H15" i="1" s="1"/>
  <c r="G14" i="1"/>
  <c r="H14" i="1" s="1"/>
  <c r="G13" i="1"/>
  <c r="H13" i="1" s="1"/>
  <c r="E8" i="1"/>
  <c r="E9" i="1" s="1"/>
  <c r="G9" i="1" s="1"/>
  <c r="H9" i="1" s="1"/>
  <c r="L9" i="1"/>
  <c r="K9" i="1"/>
  <c r="J9" i="1"/>
  <c r="I9" i="1"/>
  <c r="H234" i="1" l="1"/>
  <c r="G369" i="1" l="1"/>
  <c r="H369" i="1" s="1"/>
  <c r="H261" i="1"/>
</calcChain>
</file>

<file path=xl/sharedStrings.xml><?xml version="1.0" encoding="utf-8"?>
<sst xmlns="http://schemas.openxmlformats.org/spreadsheetml/2006/main" count="723" uniqueCount="465">
  <si>
    <t>Annex C - Academy Balances</t>
  </si>
  <si>
    <t>DfE</t>
  </si>
  <si>
    <t>School</t>
  </si>
  <si>
    <t>2022-23</t>
  </si>
  <si>
    <t>2021-22</t>
  </si>
  <si>
    <t>2020-21</t>
  </si>
  <si>
    <t>2019-20</t>
  </si>
  <si>
    <t>Trust</t>
  </si>
  <si>
    <t>School Budget Share</t>
  </si>
  <si>
    <t xml:space="preserve">Closing Balance </t>
  </si>
  <si>
    <t>Rev bal as a % of funding</t>
  </si>
  <si>
    <t>Increase/ (Decrease)   £</t>
  </si>
  <si>
    <t>Increase/ (Decrease)   %</t>
  </si>
  <si>
    <t>Closing Balance</t>
  </si>
  <si>
    <t>2023-24</t>
  </si>
  <si>
    <t>Helena Romanes School</t>
  </si>
  <si>
    <t>The Beaulieu Park School</t>
  </si>
  <si>
    <t>SAFFRON ACADEMY TRUST</t>
  </si>
  <si>
    <t>THE CHELMSFORD LEARNING PARTNERSHIP</t>
  </si>
  <si>
    <t>Central Services</t>
  </si>
  <si>
    <t>Pooled Budgets</t>
  </si>
  <si>
    <t>Total All-Through</t>
  </si>
  <si>
    <t>Kingsmoor Academy</t>
  </si>
  <si>
    <t>Ravens Academy</t>
  </si>
  <si>
    <t>Feering Church of England Primary School</t>
  </si>
  <si>
    <t>St Andrew's Church of England Primary School, Halstead</t>
  </si>
  <si>
    <t>Home Farm Primary School</t>
  </si>
  <si>
    <t>Wimbish Primary Academy</t>
  </si>
  <si>
    <t>St Joseph's Catholic Primary School</t>
  </si>
  <si>
    <t>Holy Family Catholic Primary School</t>
  </si>
  <si>
    <t>Our Lady of Ransom Catholic Primary School</t>
  </si>
  <si>
    <t>St Teresa's Catholic Primary School</t>
  </si>
  <si>
    <t>Gosfield Community Primary School</t>
  </si>
  <si>
    <t>Rayne Primary and Nursery School</t>
  </si>
  <si>
    <t>de Vere Primary School</t>
  </si>
  <si>
    <t>Bocking Primary School</t>
  </si>
  <si>
    <t>Cressing Primary School</t>
  </si>
  <si>
    <t>Elm Hall Primary School</t>
  </si>
  <si>
    <t>Newlands Spring Primary and Nursery School</t>
  </si>
  <si>
    <t>The Willows Primary School</t>
  </si>
  <si>
    <t>Whitmore Primary School and Nursery</t>
  </si>
  <si>
    <t>Felmore Primary School</t>
  </si>
  <si>
    <t>St Mary's Church of England Primary School</t>
  </si>
  <si>
    <t>Crays Hill Primary School</t>
  </si>
  <si>
    <t>Fairhouse Community Primary School</t>
  </si>
  <si>
    <t xml:space="preserve">St Nicholas Church of England Primary School </t>
  </si>
  <si>
    <t>Canewdon Church of England Primary School</t>
  </si>
  <si>
    <t>Merrylands Primary School</t>
  </si>
  <si>
    <t>Cherry Tree Primary School</t>
  </si>
  <si>
    <t>Freshwaters Primary Academy</t>
  </si>
  <si>
    <t>Roydon Primary Academy</t>
  </si>
  <si>
    <t>Little Parndon Primary Academy</t>
  </si>
  <si>
    <t>Cooks Spinney Primary Academy and Nursery</t>
  </si>
  <si>
    <t>Magna Carta Primary Academy</t>
  </si>
  <si>
    <t>Richard De Clare Community Academy</t>
  </si>
  <si>
    <t>Oaklands Infant School</t>
  </si>
  <si>
    <t>Mildmay Primary School</t>
  </si>
  <si>
    <t>High Ongar Primary School</t>
  </si>
  <si>
    <t>Acorn Academy</t>
  </si>
  <si>
    <t>Chipping Ongar Primary School</t>
  </si>
  <si>
    <t>Ongar Primary School</t>
  </si>
  <si>
    <t>Buttsbury Primary School</t>
  </si>
  <si>
    <t>St Michael's CofE Primary Academy, Ramsey (formerly Two Village)</t>
  </si>
  <si>
    <t>St Andrew's Church of England Primary Academy, Marks Tey</t>
  </si>
  <si>
    <t>Ardleigh St Mary's Church of England Primary Academy</t>
  </si>
  <si>
    <t>Finchingfield St John the Baptist CofE Primary Academy</t>
  </si>
  <si>
    <t>Kelvedon St Mary's Church of England Primary Academy</t>
  </si>
  <si>
    <t>Stisted Church of England Primary Academy</t>
  </si>
  <si>
    <t>Tolleshunt D'Arcy St Nicholas Primary Academy</t>
  </si>
  <si>
    <t>St Teresa's Catholic Primary School, Basildon</t>
  </si>
  <si>
    <t>St Anne Line Catholic Infant School</t>
  </si>
  <si>
    <t>St Peter's Catholic Primary School</t>
  </si>
  <si>
    <t>Janet Duke Primary School</t>
  </si>
  <si>
    <t>Noak Bridge Primary School</t>
  </si>
  <si>
    <t>Great Berry Primary School</t>
  </si>
  <si>
    <t>Lincewood Primary Academy</t>
  </si>
  <si>
    <t>Larchwood Primary School</t>
  </si>
  <si>
    <t>Kelvedon Hatch Community Primary School</t>
  </si>
  <si>
    <t>Hogarth Primary School</t>
  </si>
  <si>
    <t>The Alderton Junior School</t>
  </si>
  <si>
    <t>Chigwell Row Infant School</t>
  </si>
  <si>
    <t>The Alderton Infant School</t>
  </si>
  <si>
    <t>White Bridge Primary School</t>
  </si>
  <si>
    <t>Hereward Primary School</t>
  </si>
  <si>
    <t>Lambourne Primary School</t>
  </si>
  <si>
    <t>Limes Farm Infant School and Nursery</t>
  </si>
  <si>
    <t>Ivy Chimneys Primary School</t>
  </si>
  <si>
    <t>Theydon Bois Primary School</t>
  </si>
  <si>
    <t>Buckhurst Hill Community Primary School</t>
  </si>
  <si>
    <t>St John's Church of England Voluntary Controlled Primary School, Buckhurst Hill</t>
  </si>
  <si>
    <t>High Beech CofE Primary School</t>
  </si>
  <si>
    <t>Epping Upland CofE Primary School</t>
  </si>
  <si>
    <t>Hillhouse CofE Primary School</t>
  </si>
  <si>
    <t>Staples Road Primary School</t>
  </si>
  <si>
    <t>Woodville Primary School</t>
  </si>
  <si>
    <t>Debden Church of England Voluntary Controlled Primary Academy</t>
  </si>
  <si>
    <t>Great Chesterford Church of England Primary Academy</t>
  </si>
  <si>
    <t>Grove Wood Primary School</t>
  </si>
  <si>
    <t>Hadleigh Infant and Nursery School</t>
  </si>
  <si>
    <t>Milwards Primary School and Nursery</t>
  </si>
  <si>
    <t>Henry Moore Primary School</t>
  </si>
  <si>
    <t>Briscoe Primary School &amp; Nursery Academy</t>
  </si>
  <si>
    <t>Stambridge Primary School</t>
  </si>
  <si>
    <t>Hilltop Junior School</t>
  </si>
  <si>
    <t>Hilltop Infant School</t>
  </si>
  <si>
    <t>Waterman Primary Academy</t>
  </si>
  <si>
    <t>The Wickford Church of England School</t>
  </si>
  <si>
    <t>Highwoods Community Primary School</t>
  </si>
  <si>
    <t>Moulsham Junior School</t>
  </si>
  <si>
    <t>Holy Cross Catholic Primary School, Harlow</t>
  </si>
  <si>
    <t>Hutton All Saints' Church of England Primary School</t>
  </si>
  <si>
    <t>Templars Academy</t>
  </si>
  <si>
    <t>Kings Ford Academy (formerly ICENI)</t>
  </si>
  <si>
    <t>Cherry Tree Academy</t>
  </si>
  <si>
    <t>Silver End Academy</t>
  </si>
  <si>
    <t>Witham Oaks Academy (formerly Powers Hall Academy)</t>
  </si>
  <si>
    <t>Jotmans Hall Primary School</t>
  </si>
  <si>
    <t>White Hall Academy</t>
  </si>
  <si>
    <t>Lyons Hall School</t>
  </si>
  <si>
    <t>Braiswick Primary School</t>
  </si>
  <si>
    <t>Greensted Primary School and Nursery</t>
  </si>
  <si>
    <t>Northlands Primary School and Nursery</t>
  </si>
  <si>
    <t>Ryedene Primary and Nursery School</t>
  </si>
  <si>
    <t>The Phoenix Primary School</t>
  </si>
  <si>
    <t>Chapel Hill Primary School &amp; Nursery</t>
  </si>
  <si>
    <t>Lee Chapel Primary School</t>
  </si>
  <si>
    <t>Langenhoe Community Primary School</t>
  </si>
  <si>
    <t>Roxwell Church of England Primary School</t>
  </si>
  <si>
    <t>Chappel CofE Controlled Primary School</t>
  </si>
  <si>
    <t>Fordham All Saints CofE Voluntary Controlled Primary School</t>
  </si>
  <si>
    <t>Holy Trinity CofE Primary School, Eight Ash Green and Aldham</t>
  </si>
  <si>
    <t>Ford End Church of England Primary School</t>
  </si>
  <si>
    <t>Margaretting Church of England Voluntary Controlled Primary School</t>
  </si>
  <si>
    <t>Hamford Primary Academy</t>
  </si>
  <si>
    <t>Westerings Primary Academy</t>
  </si>
  <si>
    <t>Plumberow Primary Academy</t>
  </si>
  <si>
    <t>Ashingdon Primary Academy</t>
  </si>
  <si>
    <t>Hockley Primary School</t>
  </si>
  <si>
    <t>Maple Grove Primary School</t>
  </si>
  <si>
    <t>Leigh Beck Junior School</t>
  </si>
  <si>
    <t>Limebrook Primary School and Nursery</t>
  </si>
  <si>
    <t>Ingatestone Infant School</t>
  </si>
  <si>
    <t>Mountnessing Church of England Primary School</t>
  </si>
  <si>
    <t>Bentley St Paul's Church of England Primary School</t>
  </si>
  <si>
    <t>Shenfield St. Mary's Church of England Primary School</t>
  </si>
  <si>
    <t>Ingatestone and Fryerning Church of England Junior School</t>
  </si>
  <si>
    <t>Moulsham Infant School</t>
  </si>
  <si>
    <t>Longwood Primary Academy</t>
  </si>
  <si>
    <t>Abbotsweld Primary Academy</t>
  </si>
  <si>
    <t>Latton Green Primary Academy</t>
  </si>
  <si>
    <t>Katherines Primary Academy and Nursery</t>
  </si>
  <si>
    <t>Jerounds Primary Academy</t>
  </si>
  <si>
    <t>Waltham Holy Cross Primary Academy</t>
  </si>
  <si>
    <t>Messing Primary School</t>
  </si>
  <si>
    <t>Leigh Beck Infant School and Nursery Academy</t>
  </si>
  <si>
    <t>William Read Primary and Nursery Academy</t>
  </si>
  <si>
    <t>Northwick Park Primary and Nursery Academy</t>
  </si>
  <si>
    <t>Doddinghurst Church of England Junior School</t>
  </si>
  <si>
    <t>St Luke's Catholic Academy</t>
  </si>
  <si>
    <t>St Alban's Catholic Academy</t>
  </si>
  <si>
    <t>St John Fisher Catholic Primary School</t>
  </si>
  <si>
    <t>Frinton-on-Sea Primary School</t>
  </si>
  <si>
    <t>Great Bentley Primary School</t>
  </si>
  <si>
    <t>Elmstead Primary School</t>
  </si>
  <si>
    <t>Perryfields Junior School</t>
  </si>
  <si>
    <t>Glebe Primary School</t>
  </si>
  <si>
    <t>Kirby Primary Academy</t>
  </si>
  <si>
    <t>Burrsville Infant Academy</t>
  </si>
  <si>
    <t>Pemberley Academy</t>
  </si>
  <si>
    <t>Unity Primary Academy</t>
  </si>
  <si>
    <t>Water Lane Primary Academy</t>
  </si>
  <si>
    <t>Chigwell Primary Academy</t>
  </si>
  <si>
    <t>Camulos Academy</t>
  </si>
  <si>
    <t>Sir Martin Frobisher Academy</t>
  </si>
  <si>
    <t>Newhall Primary Academy</t>
  </si>
  <si>
    <t>Montgomerie Primary School</t>
  </si>
  <si>
    <t>Woodham Ley Primary School</t>
  </si>
  <si>
    <t>Kingston Primary School</t>
  </si>
  <si>
    <t>Thundersley Primary School</t>
  </si>
  <si>
    <t>Runwell Community Primary School</t>
  </si>
  <si>
    <t>Beckers Green Primary School</t>
  </si>
  <si>
    <t>Katherine Semar Junior School</t>
  </si>
  <si>
    <t>Katherine Semar Infant School</t>
  </si>
  <si>
    <t>R A Butler Infant School</t>
  </si>
  <si>
    <t>R A Butler Junior School</t>
  </si>
  <si>
    <t>North Crescent Primary School</t>
  </si>
  <si>
    <t>Rayleigh Primary School</t>
  </si>
  <si>
    <t>Wyburns Primary School</t>
  </si>
  <si>
    <t>South Benfleet Primary School</t>
  </si>
  <si>
    <t>Holt Farm Junior School</t>
  </si>
  <si>
    <t>Hadleigh Junior School</t>
  </si>
  <si>
    <t>Rochford Primary and Nursery School</t>
  </si>
  <si>
    <t>Parkwood Academy</t>
  </si>
  <si>
    <t>Winter Gardens Academy</t>
  </si>
  <si>
    <t>Westwood Academy</t>
  </si>
  <si>
    <t>Kents Hill Infant Academy</t>
  </si>
  <si>
    <t>Bardfield Academy</t>
  </si>
  <si>
    <t>St Helen's Catholic Junior School</t>
  </si>
  <si>
    <t>St Thomas More Catholic Primary School, Saffron Walden</t>
  </si>
  <si>
    <t>Tany's Dell Primary School and Nursery</t>
  </si>
  <si>
    <t>Harlowbury Primary School</t>
  </si>
  <si>
    <t>Fawbert and Barnard's Primary School</t>
  </si>
  <si>
    <t>Kings Road Primary School</t>
  </si>
  <si>
    <t>Lawford Mead Primary &amp; Nursery</t>
  </si>
  <si>
    <t>Great Wakering Primary Academy</t>
  </si>
  <si>
    <t>Barling Magna Primary Academy</t>
  </si>
  <si>
    <t>Lakelands Primary School</t>
  </si>
  <si>
    <t>Perryfields Infant School</t>
  </si>
  <si>
    <t>The Tyrrells School</t>
  </si>
  <si>
    <t>Barnes Farm Primary School</t>
  </si>
  <si>
    <t>Notley Green Primary School</t>
  </si>
  <si>
    <t>Cann Hall Primary School</t>
  </si>
  <si>
    <t>Shalford Primary School</t>
  </si>
  <si>
    <t>John Ray Junior School</t>
  </si>
  <si>
    <t>John Ray Infant School</t>
  </si>
  <si>
    <t>St Leonard's Church of England Primary School (formerly Southminster)</t>
  </si>
  <si>
    <t>Weeley St Andrew's CofE Primary School</t>
  </si>
  <si>
    <t>Great Clacton Church of England (Voluntary Aided) Junior School</t>
  </si>
  <si>
    <t>Howbridge Church of England Junior School</t>
  </si>
  <si>
    <t>St Cedd's Church of England Primary School</t>
  </si>
  <si>
    <t>St James Church of England Primary School - Harlow</t>
  </si>
  <si>
    <t>St Osyth Church of England Primary School</t>
  </si>
  <si>
    <t>St James' Church of England Primary School - Colchester</t>
  </si>
  <si>
    <t>Ridgewell Church of England Primary School</t>
  </si>
  <si>
    <t>William Martin Church of England Junior School</t>
  </si>
  <si>
    <t>St Andrew's Church of England Primary School, Great Yeldham</t>
  </si>
  <si>
    <t>William Martin Church of England Infant and Nursery School</t>
  </si>
  <si>
    <t>Rivenhall Church of England Primary School</t>
  </si>
  <si>
    <t>Latchingdon Church of England Voluntary Controlled Primary School</t>
  </si>
  <si>
    <t>St Nicholas Church of England Primary School, Tillingham</t>
  </si>
  <si>
    <t>Belchamp St Paul Church of England Primary School</t>
  </si>
  <si>
    <t>Colne Engaine Church of England Primary School</t>
  </si>
  <si>
    <t>St Margaret's Church of England Academy, Bowers Gifford</t>
  </si>
  <si>
    <t>Rolph Church of England Primary School and Nursery</t>
  </si>
  <si>
    <t>Lubbins Park Primary Academy</t>
  </si>
  <si>
    <t>Kents Hill Junior School</t>
  </si>
  <si>
    <t>Tiptree Heath Primary School</t>
  </si>
  <si>
    <t>Meadgate Primary School</t>
  </si>
  <si>
    <t>Maltese Road Primary School</t>
  </si>
  <si>
    <t>Larkrise Primary School</t>
  </si>
  <si>
    <t>St Luke's Park Primary School</t>
  </si>
  <si>
    <t>Purleigh Community Primary School</t>
  </si>
  <si>
    <t>Maylandsea Primary School</t>
  </si>
  <si>
    <t>The Flitch Green Academy</t>
  </si>
  <si>
    <t>Heybridge Primary School</t>
  </si>
  <si>
    <t>Willow Brook Primary School and Nursery</t>
  </si>
  <si>
    <t>Maldon Primary School</t>
  </si>
  <si>
    <t>Stapleford Abbotts Primary School</t>
  </si>
  <si>
    <t>Roseacres Primary School</t>
  </si>
  <si>
    <t>Takeley Primary School</t>
  </si>
  <si>
    <t>Hatfield Heath Primary School</t>
  </si>
  <si>
    <t>Pear Tree Mead Academy</t>
  </si>
  <si>
    <t>Potter Street Academy</t>
  </si>
  <si>
    <t>Purford Green Primary School</t>
  </si>
  <si>
    <t>The Downs Primary School and Nursery</t>
  </si>
  <si>
    <t>The Robert Drake Primary School</t>
  </si>
  <si>
    <t>St Clare's Catholic Primary School</t>
  </si>
  <si>
    <t>St Teresa's Catholic Primary School, Colchester</t>
  </si>
  <si>
    <t>St Pius X Catholic Primary School</t>
  </si>
  <si>
    <t>St Thomas More's Catholic Primary School, Colchester</t>
  </si>
  <si>
    <t>Our Lady Immaculate Catholic Primary School</t>
  </si>
  <si>
    <t>Monkwick Infant and Nursery School</t>
  </si>
  <si>
    <t>Monkwick Junior School</t>
  </si>
  <si>
    <t>Holland Park Primary School</t>
  </si>
  <si>
    <t>Alton Park Junior School</t>
  </si>
  <si>
    <t>Steeple Bumpstead Primary School</t>
  </si>
  <si>
    <t>Laindon Park Primary School &amp; Nursery</t>
  </si>
  <si>
    <t>Stourview Church of England Primary Academy (formerly Mistley Norman)</t>
  </si>
  <si>
    <t>ACADEMY TRANSFORMATION TRUST</t>
  </si>
  <si>
    <t>ALL SAINTS ACADEMY TRUST</t>
  </si>
  <si>
    <t>ALPHA TRUST</t>
  </si>
  <si>
    <t>ANGLIAN LEARNING</t>
  </si>
  <si>
    <t>ASSISI CATHOLIC TRUST</t>
  </si>
  <si>
    <t>ATTAIN ACADEMY PARTNERSHIP</t>
  </si>
  <si>
    <t>BERLESDUNA ACADEMY TRUST</t>
  </si>
  <si>
    <t>BMAT EDUCATION</t>
  </si>
  <si>
    <t>BRIDGE ACADEMY TRUST</t>
  </si>
  <si>
    <t>BUTTSBURY JUNIOR SCHOOL</t>
  </si>
  <si>
    <t>CANONIUM LEARNING TRUST</t>
  </si>
  <si>
    <t>CHRISTUS CATHOLIC TRUST</t>
  </si>
  <si>
    <t>CRESCO MULTI ACADEMY TRUST</t>
  </si>
  <si>
    <t>DISCOVERY EDUCATIONAL TRUST</t>
  </si>
  <si>
    <t>EPPING FOREST SCHOOLS PARTNERSHIP TRUST</t>
  </si>
  <si>
    <t>FENNWOOD ACADEMY TRUST</t>
  </si>
  <si>
    <t>GREAT OAK MULTI ACADEMY TRUST</t>
  </si>
  <si>
    <t>GROVE WOOD ACADEMY TRUST</t>
  </si>
  <si>
    <t>HADLEIGH INFANTS AND NURSERY SCHOOL (ACADEMY)</t>
  </si>
  <si>
    <t>HARLOW INSPIRATIONAL LEARNING TRUST</t>
  </si>
  <si>
    <t>HEARTS ACADEMY TRUST</t>
  </si>
  <si>
    <t>HIGHWOODS COMMUNITY PRIMARY SCHOOL</t>
  </si>
  <si>
    <t>HIVE FAMILY OF SCHOOLS</t>
  </si>
  <si>
    <t>HOLY CROSS CATHOLIC PRIMARY ACADEMY</t>
  </si>
  <si>
    <t>HUTTON ALL SAINTS' CHURCH OF ENGLAND PRIMARY TRUST</t>
  </si>
  <si>
    <t>INSPIRES MAT</t>
  </si>
  <si>
    <t>JOTMANS HALL PRIMARY SCHOOL</t>
  </si>
  <si>
    <t>LEARNING PATHWAYS ACADEMY</t>
  </si>
  <si>
    <t>LEE CHAPEL MULTI ACADEMY TRUST</t>
  </si>
  <si>
    <t>LIFE EDUCATION TRUST</t>
  </si>
  <si>
    <t>LIFT SCHOOLS</t>
  </si>
  <si>
    <t>LION ACADEMY TRUST</t>
  </si>
  <si>
    <t>MID ESSEX ANGLICAN ACADEMY TRUST</t>
  </si>
  <si>
    <t>MOULSHAM INFANT SCHOOL</t>
  </si>
  <si>
    <t>NET ACADEMIES TRUST</t>
  </si>
  <si>
    <t>NEW HALL MULTI ACADEMY TRUST</t>
  </si>
  <si>
    <t>NORTHWICK PARK TRUST</t>
  </si>
  <si>
    <t>OSBORNE CO-OPERATIVE ACADEMY TRUST</t>
  </si>
  <si>
    <t>OUR LADY OF FATIMA CATHOLIC MULTI ACADEMY TRUST</t>
  </si>
  <si>
    <t>PENROSE LEARNING TRUST</t>
  </si>
  <si>
    <t>PERRYFIELDS ENTERPRISE ACADEMY TRUST</t>
  </si>
  <si>
    <t>RAYLEIGH SCHOOLS TRUST</t>
  </si>
  <si>
    <t>REACH2 ACADEMY TRUST</t>
  </si>
  <si>
    <t>ROBUS MULTI ACADEMY TRUST</t>
  </si>
  <si>
    <t>RUNWELL COMMUNITY PRIMARY SCHOOL ACADEMY TRUST</t>
  </si>
  <si>
    <t>SCHOOLS FOR EVERY CHILD</t>
  </si>
  <si>
    <t>SOUTH BENFLEET PRIMARY SCHOOL</t>
  </si>
  <si>
    <t>SOUTH EAST ESSEX ACADEMY TRUST</t>
  </si>
  <si>
    <t>SOUTH ESSEX ACADEMY TRUST</t>
  </si>
  <si>
    <t>ST HELEN'S CATHOLIC JUNIOR SCHOOL ACADEMY</t>
  </si>
  <si>
    <t>ST. THOMAS MORE CATHOLIC PRIMARY SCHOOL</t>
  </si>
  <si>
    <t>TEMPLEFIELDS MULTI-ACADEMY TRUST</t>
  </si>
  <si>
    <t>THE BRICKFIELDS TRUST</t>
  </si>
  <si>
    <t>THE COMPASS PARTNERSHIP OF SCHOOLS</t>
  </si>
  <si>
    <t>THE DIOCESE OF CHELMSFORD VINE SCHOOLS TRUST</t>
  </si>
  <si>
    <t>THE EPSILON STAR TRUST</t>
  </si>
  <si>
    <t>THE EVELEIGH LINK ACADEMY TRUST</t>
  </si>
  <si>
    <t>THE FLITCH GREEN ACADEMY</t>
  </si>
  <si>
    <t>THE KEMNAL ACADEMIES TRUST</t>
  </si>
  <si>
    <t>THE LEARNING PARTNERSHIP TRUST</t>
  </si>
  <si>
    <t>THE PASSMORES CO-OPERATIVE LEARNING COMMUNITY</t>
  </si>
  <si>
    <t>THE ROBERT DRAKE PRIMARY SCHOOL</t>
  </si>
  <si>
    <t>THE ROSARY TRUST - A CATHOLIC MULTI ACADEMY</t>
  </si>
  <si>
    <t>THE SIGMA TRUST</t>
  </si>
  <si>
    <t>UNITY SCHOOLS PARTNERSHIP</t>
  </si>
  <si>
    <t>ZENITH MULTI ACADEMY TRUST</t>
  </si>
  <si>
    <t>Pooled Balances</t>
  </si>
  <si>
    <t>Total Primary</t>
  </si>
  <si>
    <t>Beckmead Moundwood Academy</t>
  </si>
  <si>
    <t>Mid Essex Co-Operative Academy</t>
  </si>
  <si>
    <t>North East Essex Co-operative Academy</t>
  </si>
  <si>
    <t>THE BECKMEAD TRUST</t>
  </si>
  <si>
    <t>KEYS CO-OPERATIVE ACADEMY TRUST</t>
  </si>
  <si>
    <t>Total PRU</t>
  </si>
  <si>
    <t>The Trinity School</t>
  </si>
  <si>
    <t>The Gilberd School</t>
  </si>
  <si>
    <t>Colchester County High School for Girls</t>
  </si>
  <si>
    <t>Manningtree High School</t>
  </si>
  <si>
    <t>Joyce Frankland Academy, Newport</t>
  </si>
  <si>
    <t>Anglo European School</t>
  </si>
  <si>
    <t>Forest Hall School</t>
  </si>
  <si>
    <t>Sir Frederick Gibberd College</t>
  </si>
  <si>
    <t>Epping St Johns Church of England School</t>
  </si>
  <si>
    <t>BMAT Stem</t>
  </si>
  <si>
    <t>Mark Hall Academy</t>
  </si>
  <si>
    <t>Burnt Mill Academy</t>
  </si>
  <si>
    <t>Brentwood Ursuline Convent High School</t>
  </si>
  <si>
    <t>The Ramsey Academy, Halstead</t>
  </si>
  <si>
    <t>The Ongar Academy</t>
  </si>
  <si>
    <t>Notley High School and Braintree Sixth Form</t>
  </si>
  <si>
    <t>Moulsham High School</t>
  </si>
  <si>
    <t>Chelmer Valley High School</t>
  </si>
  <si>
    <t>Chelmsford County High School for Girls</t>
  </si>
  <si>
    <t>Woodlands School</t>
  </si>
  <si>
    <t>The Bromfords School and Sixth Form College</t>
  </si>
  <si>
    <t>The Appleton School</t>
  </si>
  <si>
    <t>The Billericay School</t>
  </si>
  <si>
    <t>The Cornelius Vermuyden School</t>
  </si>
  <si>
    <t>Davenant Foundation School</t>
  </si>
  <si>
    <t>St Martin's School Brentwood</t>
  </si>
  <si>
    <t>Great Baddow High School</t>
  </si>
  <si>
    <t>Hedingham School and Sixth Form</t>
  </si>
  <si>
    <t>King Edward VI Grammar School, Chelmsford</t>
  </si>
  <si>
    <t>Tendring Technology College</t>
  </si>
  <si>
    <t>New Rickstones Academy</t>
  </si>
  <si>
    <t>Greensward Academy</t>
  </si>
  <si>
    <t>Maltings Academy</t>
  </si>
  <si>
    <t>Clacton Coastal Academy</t>
  </si>
  <si>
    <t>Tabor Academy</t>
  </si>
  <si>
    <t>Mayflower High School</t>
  </si>
  <si>
    <t>Ormiston Rivers Academy</t>
  </si>
  <si>
    <t>Brentwood County High School</t>
  </si>
  <si>
    <t>Colchester Academy</t>
  </si>
  <si>
    <t>Plume School</t>
  </si>
  <si>
    <t>The Sweyne Park School</t>
  </si>
  <si>
    <t>Becket Keys Church of England Free School</t>
  </si>
  <si>
    <t>Alec Hunter Academy</t>
  </si>
  <si>
    <t>The Honywood Community Science School</t>
  </si>
  <si>
    <t>Saffron Walden County High School</t>
  </si>
  <si>
    <t>Shenfield High School</t>
  </si>
  <si>
    <t>The Deanes</t>
  </si>
  <si>
    <t>St Mark's West Essex Catholic School</t>
  </si>
  <si>
    <t>Stewards Academy - Science Specialist, Harlow</t>
  </si>
  <si>
    <t>The Basildon Lower Academy</t>
  </si>
  <si>
    <t>The Basildon Upper Academy</t>
  </si>
  <si>
    <t>Roding Valley High School</t>
  </si>
  <si>
    <t>The Boswells School</t>
  </si>
  <si>
    <t>The FitzWimarc School</t>
  </si>
  <si>
    <t>Debden Park High School</t>
  </si>
  <si>
    <t>King Harold Business &amp; Enterprise Academy</t>
  </si>
  <si>
    <t>Hylands School</t>
  </si>
  <si>
    <t>The King Edmund School</t>
  </si>
  <si>
    <t>Passmores Academy</t>
  </si>
  <si>
    <t>The Sandon School</t>
  </si>
  <si>
    <t>The Thomas Lord Audley School</t>
  </si>
  <si>
    <t>Harwich and Dovercourt High School</t>
  </si>
  <si>
    <t>Philip Morant School and College</t>
  </si>
  <si>
    <t>Colne Community School and College (Secondary and 16 to 19 Provision)</t>
  </si>
  <si>
    <t>Paxman Academy</t>
  </si>
  <si>
    <t>Clacton County High School</t>
  </si>
  <si>
    <t>St Helena School</t>
  </si>
  <si>
    <t>The Stanway School</t>
  </si>
  <si>
    <t>Colchester Royal Grammar School</t>
  </si>
  <si>
    <t>Thurstable School Sports College and Sixth Form Centre</t>
  </si>
  <si>
    <t>West Hatch High School</t>
  </si>
  <si>
    <t>William de Ferrers School</t>
  </si>
  <si>
    <t>The James Hornsby School</t>
  </si>
  <si>
    <t>Castle View School</t>
  </si>
  <si>
    <t>The King John School</t>
  </si>
  <si>
    <t>ANGLO EUROPEAN ACADEMY TRUST</t>
  </si>
  <si>
    <t>BRENTWOOD URSULINE CONVENT HIGH SCHOOL</t>
  </si>
  <si>
    <t>CHELMER VALLEY HIGH SCHOOL</t>
  </si>
  <si>
    <t>CHELMSFORD COUNTY HIGH SCHOOL FOR GIRLS</t>
  </si>
  <si>
    <t>COMPASS EDUCATION TRUST LTD</t>
  </si>
  <si>
    <t>CORNELIUS VERMUYDEN SCHOOL</t>
  </si>
  <si>
    <t>DAVENANT FOUNDATION SCHOOL</t>
  </si>
  <si>
    <t>GREAT BADDOW HIGH SCHOOL</t>
  </si>
  <si>
    <t>HEDINGHAM SCHOOL AND SIXTH FORM</t>
  </si>
  <si>
    <t>KING EDWARD VI GRAMMAR SCHOOL, CHELMSFORD</t>
  </si>
  <si>
    <t>LOXFORD SCHOOL TRUST LIMITED</t>
  </si>
  <si>
    <t>MAYFLOWER HIGH SCHOOL</t>
  </si>
  <si>
    <t>ORMISTON ACADEMIES TRUST</t>
  </si>
  <si>
    <t>PLUME SCHOOL</t>
  </si>
  <si>
    <t>RUSSELL EDUCATION TRUST</t>
  </si>
  <si>
    <t>SHENFIELD HIGH SCHOOL</t>
  </si>
  <si>
    <t>ST. MARK'S WEST ESSEX CATHOLIC SCHOOL</t>
  </si>
  <si>
    <t>STEWARDS ACADEMY TRUST</t>
  </si>
  <si>
    <t>THE BASILDON ACADEMIES</t>
  </si>
  <si>
    <t>THE FITZWIMARC SCHOOL ACADEMY TRUST</t>
  </si>
  <si>
    <t>THE KING EDMUND SCHOOL</t>
  </si>
  <si>
    <t>THE SANDON SCHOOL ACADEMY TRUST</t>
  </si>
  <si>
    <t>THE THINKING SCHOOLS ACADEMY TRUST</t>
  </si>
  <si>
    <t>THURSTABLE SCHOOL SPORTS COLLEGE AND SIXTH FORM CENTRE</t>
  </si>
  <si>
    <t>WEST HATCH HIGH SCHOOL ACADEMY TRUST</t>
  </si>
  <si>
    <t>Total Secondary</t>
  </si>
  <si>
    <t>Castledon School</t>
  </si>
  <si>
    <t>Oak View School</t>
  </si>
  <si>
    <t>Southview School</t>
  </si>
  <si>
    <t>Chatten Free School</t>
  </si>
  <si>
    <t>Lexden Springs School</t>
  </si>
  <si>
    <t>Market Field School</t>
  </si>
  <si>
    <t>The Endeavour Co-Operative Academy</t>
  </si>
  <si>
    <t>The Pioneer School</t>
  </si>
  <si>
    <t>Columbus School and College</t>
  </si>
  <si>
    <t>Ramsden Hall Academy</t>
  </si>
  <si>
    <t>Langham Oaks</t>
  </si>
  <si>
    <t>Grove House School</t>
  </si>
  <si>
    <t>The Hawthorns School</t>
  </si>
  <si>
    <t>Kingswode Hoe School</t>
  </si>
  <si>
    <t>Thriftwood School</t>
  </si>
  <si>
    <t>The Greenwell Academy</t>
  </si>
  <si>
    <t>Wells Park</t>
  </si>
  <si>
    <t>HOPE LEARNING COMMUNITY</t>
  </si>
  <si>
    <t>PARALLEL LEARNING TRUST</t>
  </si>
  <si>
    <t>SEAX TRUST</t>
  </si>
  <si>
    <t>Total Special</t>
  </si>
  <si>
    <t>Total Academy Balances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</si>
</sst>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#,##0_ ;[Red]\-#,##0\ "/>
    <numFmt numFmtId="167" formatCode="#,##0;[Red]\(#,##0\)"/>
    <numFmt numFmtId="169" formatCode="####"/>
    <numFmt numFmtId="171" formatCode="#,##0;\(#,##0\)"/>
    <numFmt numFmtId="172" formatCode="#,##0;#,##0"/>
    <numFmt numFmtId="174" formatCode="0.0%;\-0.0%"/>
  </numFmts>
  <fonts count="6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wrapText="1"/>
    </xf>
    <xf numFmtId="164" fontId="4" fillId="0" borderId="1" xfId="2" applyNumberFormat="1" applyFont="1" applyFill="1" applyBorder="1" applyAlignment="1">
      <alignment horizontal="center" wrapText="1"/>
    </xf>
    <xf numFmtId="0" fontId="3" fillId="0" borderId="1" xfId="0" applyFont="1" applyBorder="1"/>
    <xf numFmtId="3" fontId="3" fillId="0" borderId="1" xfId="0" applyNumberFormat="1" applyFont="1" applyBorder="1"/>
    <xf numFmtId="0" fontId="2" fillId="0" borderId="1" xfId="0" applyFont="1" applyBorder="1"/>
    <xf numFmtId="3" fontId="2" fillId="0" borderId="1" xfId="0" applyNumberFormat="1" applyFont="1" applyBorder="1"/>
    <xf numFmtId="0" fontId="5" fillId="0" borderId="1" xfId="0" applyFont="1" applyBorder="1" applyAlignment="1">
      <alignment horizontal="left"/>
    </xf>
    <xf numFmtId="169" fontId="5" fillId="0" borderId="1" xfId="0" applyNumberFormat="1" applyFont="1" applyBorder="1" applyAlignment="1">
      <alignment horizontal="right"/>
    </xf>
    <xf numFmtId="0" fontId="3" fillId="0" borderId="1" xfId="0" applyFont="1" applyFill="1" applyBorder="1"/>
    <xf numFmtId="0" fontId="3" fillId="4" borderId="1" xfId="0" applyFont="1" applyFill="1" applyBorder="1"/>
    <xf numFmtId="3" fontId="3" fillId="3" borderId="1" xfId="0" applyNumberFormat="1" applyFont="1" applyFill="1" applyBorder="1"/>
    <xf numFmtId="167" fontId="3" fillId="0" borderId="0" xfId="0" applyNumberFormat="1" applyFont="1"/>
    <xf numFmtId="1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71" fontId="2" fillId="0" borderId="1" xfId="0" applyNumberFormat="1" applyFont="1" applyBorder="1"/>
    <xf numFmtId="172" fontId="3" fillId="0" borderId="0" xfId="0" applyNumberFormat="1" applyFont="1"/>
    <xf numFmtId="172" fontId="4" fillId="0" borderId="1" xfId="1" applyNumberFormat="1" applyFont="1" applyFill="1" applyBorder="1" applyAlignment="1">
      <alignment horizontal="center" wrapText="1"/>
    </xf>
    <xf numFmtId="172" fontId="3" fillId="2" borderId="1" xfId="0" applyNumberFormat="1" applyFont="1" applyFill="1" applyBorder="1"/>
    <xf numFmtId="172" fontId="3" fillId="0" borderId="1" xfId="0" applyNumberFormat="1" applyFont="1" applyBorder="1"/>
    <xf numFmtId="172" fontId="2" fillId="0" borderId="1" xfId="0" applyNumberFormat="1" applyFont="1" applyBorder="1"/>
    <xf numFmtId="172" fontId="3" fillId="3" borderId="1" xfId="0" applyNumberFormat="1" applyFont="1" applyFill="1" applyBorder="1"/>
    <xf numFmtId="172" fontId="4" fillId="0" borderId="1" xfId="2" applyNumberFormat="1" applyFont="1" applyFill="1" applyBorder="1" applyAlignment="1">
      <alignment horizontal="center" wrapText="1"/>
    </xf>
    <xf numFmtId="172" fontId="4" fillId="0" borderId="1" xfId="0" applyNumberFormat="1" applyFont="1" applyBorder="1" applyAlignment="1">
      <alignment horizontal="center"/>
    </xf>
    <xf numFmtId="172" fontId="4" fillId="0" borderId="1" xfId="0" applyNumberFormat="1" applyFont="1" applyBorder="1" applyAlignment="1">
      <alignment horizontal="center" wrapText="1"/>
    </xf>
    <xf numFmtId="172" fontId="3" fillId="2" borderId="2" xfId="0" applyNumberFormat="1" applyFont="1" applyFill="1" applyBorder="1"/>
    <xf numFmtId="172" fontId="3" fillId="0" borderId="2" xfId="0" applyNumberFormat="1" applyFont="1" applyBorder="1"/>
    <xf numFmtId="172" fontId="3" fillId="3" borderId="2" xfId="0" applyNumberFormat="1" applyFont="1" applyFill="1" applyBorder="1"/>
    <xf numFmtId="172" fontId="3" fillId="2" borderId="3" xfId="0" applyNumberFormat="1" applyFont="1" applyFill="1" applyBorder="1"/>
    <xf numFmtId="172" fontId="3" fillId="0" borderId="3" xfId="0" applyNumberFormat="1" applyFont="1" applyBorder="1"/>
    <xf numFmtId="174" fontId="3" fillId="0" borderId="1" xfId="3" applyNumberFormat="1" applyFont="1" applyBorder="1"/>
    <xf numFmtId="174" fontId="3" fillId="0" borderId="0" xfId="0" applyNumberFormat="1" applyFont="1"/>
    <xf numFmtId="174" fontId="4" fillId="0" borderId="1" xfId="2" applyNumberFormat="1" applyFont="1" applyFill="1" applyBorder="1" applyAlignment="1">
      <alignment horizontal="center" wrapText="1"/>
    </xf>
    <xf numFmtId="174" fontId="3" fillId="2" borderId="1" xfId="0" applyNumberFormat="1" applyFont="1" applyFill="1" applyBorder="1"/>
    <xf numFmtId="174" fontId="3" fillId="0" borderId="1" xfId="0" applyNumberFormat="1" applyFont="1" applyBorder="1"/>
    <xf numFmtId="174" fontId="2" fillId="0" borderId="1" xfId="3" applyNumberFormat="1" applyFont="1" applyBorder="1"/>
    <xf numFmtId="174" fontId="3" fillId="3" borderId="1" xfId="0" applyNumberFormat="1" applyFont="1" applyFill="1" applyBorder="1"/>
    <xf numFmtId="174" fontId="3" fillId="3" borderId="1" xfId="3" applyNumberFormat="1" applyFon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snts0c1-00150\teamshare\Financial%20Services\Child,%20Fam%20&amp;%20Educ\Education\Schools%20Team\Formula\2023-24\Formula%202023-24.xlsx" TargetMode="External"/><Relationship Id="rId1" Type="http://schemas.openxmlformats.org/officeDocument/2006/relationships/externalLinkPath" Target="file:///\\ssnts0c1-00150\teamshare\Financial%20Services\Child,%20Fam%20&amp;%20Educ\Education\Schools%20Team\Formula\2023-24\Formula%202023-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essexcountycouncil.sharepoint.com/sites/ChildrenandFamiliesandEducationFinanceTeam-EducBP/Shared%20Documents/Educ%20BP/Schools/School%20Balances/Essex%20School%20Balances%20%20Master%20File.xlsx" TargetMode="External"/><Relationship Id="rId1" Type="http://schemas.openxmlformats.org/officeDocument/2006/relationships/externalLinkPath" Target="/sites/ChildrenandFamiliesandEducationFinanceTeam-EducBP/Shared%20Documents/Educ%20BP/Schools/School%20Balances/Essex%20School%20Balances%20%20Master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 do"/>
      <sheetName val="Guidance"/>
      <sheetName val="2023-24 Rates bills"/>
      <sheetName val="DSG"/>
      <sheetName val="SchBlock"/>
      <sheetName val="MFG"/>
      <sheetName val="SB statement"/>
      <sheetName val="DfE Data"/>
      <sheetName val="Special Schools"/>
      <sheetName val="Enh.Prov"/>
      <sheetName val="CSS web"/>
      <sheetName val="CSS"/>
      <sheetName val="S251"/>
      <sheetName val="HNeeds"/>
      <sheetName val="DSG Reconciliation"/>
      <sheetName val="High Needs coding"/>
      <sheetName val="Virement"/>
      <sheetName val="Instalment Payment Dates"/>
      <sheetName val="Instalments"/>
      <sheetName val="Instalment Template"/>
      <sheetName val="Instalments - Special"/>
      <sheetName val="Instalments - CSS"/>
      <sheetName val="Instalments - Ench Prov Acad"/>
      <sheetName val="Instalment - 11 mths"/>
      <sheetName val="Instalment - 10 mths"/>
      <sheetName val="Instalment - 9 mths"/>
      <sheetName val="Instalment - Part Year"/>
      <sheetName val="School Details"/>
      <sheetName val="Amalgamation Template"/>
      <sheetName val="Supplier No.s"/>
    </sheetNames>
    <sheetDataSet>
      <sheetData sheetId="0"/>
      <sheetData sheetId="1"/>
      <sheetData sheetId="2"/>
      <sheetData sheetId="3"/>
      <sheetData sheetId="4">
        <row r="13">
          <cell r="A13">
            <v>3257</v>
          </cell>
          <cell r="B13">
            <v>8813257</v>
          </cell>
          <cell r="C13">
            <v>4750</v>
          </cell>
          <cell r="D13" t="str">
            <v>RB054750</v>
          </cell>
          <cell r="E13" t="str">
            <v>Abacus Primary School</v>
          </cell>
          <cell r="F13" t="str">
            <v>P</v>
          </cell>
          <cell r="G13" t="str">
            <v>Y</v>
          </cell>
          <cell r="H13">
            <v>10001000</v>
          </cell>
          <cell r="I13" t="str">
            <v/>
          </cell>
          <cell r="K13">
            <v>3257</v>
          </cell>
          <cell r="L13">
            <v>133312</v>
          </cell>
          <cell r="O13">
            <v>7</v>
          </cell>
          <cell r="P13">
            <v>0</v>
          </cell>
          <cell r="Q13">
            <v>0</v>
          </cell>
          <cell r="S13">
            <v>59</v>
          </cell>
          <cell r="T13">
            <v>357</v>
          </cell>
          <cell r="V13">
            <v>416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416</v>
          </cell>
          <cell r="AF13">
            <v>1408372.1600000001</v>
          </cell>
          <cell r="AG13">
            <v>0</v>
          </cell>
          <cell r="AH13">
            <v>0</v>
          </cell>
          <cell r="AI13">
            <v>0</v>
          </cell>
          <cell r="AJ13">
            <v>1408372.1600000001</v>
          </cell>
          <cell r="AK13">
            <v>33.000000000000007</v>
          </cell>
          <cell r="AL13">
            <v>15840.000000000004</v>
          </cell>
          <cell r="AM13">
            <v>0</v>
          </cell>
          <cell r="AN13">
            <v>0</v>
          </cell>
          <cell r="AO13">
            <v>15840.000000000004</v>
          </cell>
          <cell r="AP13">
            <v>35.000000000000007</v>
          </cell>
          <cell r="AQ13">
            <v>24675.000000000004</v>
          </cell>
          <cell r="AR13">
            <v>0</v>
          </cell>
          <cell r="AS13">
            <v>0</v>
          </cell>
          <cell r="AT13">
            <v>24675.000000000004</v>
          </cell>
          <cell r="AU13">
            <v>388.86956521739125</v>
          </cell>
          <cell r="AV13">
            <v>0</v>
          </cell>
          <cell r="AW13">
            <v>7.0338164251207838</v>
          </cell>
          <cell r="AX13">
            <v>1617.7777777777803</v>
          </cell>
          <cell r="AY13">
            <v>11.053140096618339</v>
          </cell>
          <cell r="AZ13">
            <v>3094.8792270531349</v>
          </cell>
          <cell r="BA13">
            <v>4.0193236714975846</v>
          </cell>
          <cell r="BB13">
            <v>1768.5024154589373</v>
          </cell>
          <cell r="BC13">
            <v>3.0144927536231876</v>
          </cell>
          <cell r="BD13">
            <v>1446.95652173913</v>
          </cell>
          <cell r="BE13">
            <v>0</v>
          </cell>
          <cell r="BF13">
            <v>0</v>
          </cell>
          <cell r="BG13">
            <v>2.0096618357487945</v>
          </cell>
          <cell r="BH13">
            <v>1346.4734299516924</v>
          </cell>
          <cell r="BI13">
            <v>9274.5893719806754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9274.5893719806754</v>
          </cell>
          <cell r="BZ13">
            <v>49789.589371980685</v>
          </cell>
          <cell r="CA13">
            <v>0</v>
          </cell>
          <cell r="CB13">
            <v>49789.589371980685</v>
          </cell>
          <cell r="CC13">
            <v>101.39999999999998</v>
          </cell>
          <cell r="CD13">
            <v>117116.99999999997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117116.99999999997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5.8757062146892514</v>
          </cell>
          <cell r="CX13">
            <v>3407.9096045197657</v>
          </cell>
          <cell r="CY13">
            <v>0</v>
          </cell>
          <cell r="CZ13">
            <v>0</v>
          </cell>
          <cell r="DA13">
            <v>3407.9096045197657</v>
          </cell>
          <cell r="DB13">
            <v>1578686.6589765006</v>
          </cell>
          <cell r="DC13">
            <v>0</v>
          </cell>
          <cell r="DD13">
            <v>1578686.6589765006</v>
          </cell>
          <cell r="DE13">
            <v>128000</v>
          </cell>
          <cell r="DF13">
            <v>0</v>
          </cell>
          <cell r="DG13">
            <v>128000</v>
          </cell>
          <cell r="DH13">
            <v>59.428571428571431</v>
          </cell>
          <cell r="DI13">
            <v>0</v>
          </cell>
          <cell r="DJ13">
            <v>1.3169999999999999</v>
          </cell>
          <cell r="DK13">
            <v>0</v>
          </cell>
          <cell r="DL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1.0156360164</v>
          </cell>
          <cell r="DS13">
            <v>26685.780589417784</v>
          </cell>
          <cell r="DT13">
            <v>0</v>
          </cell>
          <cell r="DU13">
            <v>26685.780589417784</v>
          </cell>
          <cell r="DV13">
            <v>0</v>
          </cell>
          <cell r="DW13">
            <v>0</v>
          </cell>
          <cell r="DX13">
            <v>0</v>
          </cell>
          <cell r="DY13">
            <v>0</v>
          </cell>
          <cell r="DZ13">
            <v>0</v>
          </cell>
          <cell r="EA13">
            <v>51200</v>
          </cell>
          <cell r="EB13">
            <v>51200</v>
          </cell>
          <cell r="EC13">
            <v>0</v>
          </cell>
          <cell r="ED13">
            <v>0</v>
          </cell>
          <cell r="EE13">
            <v>51200</v>
          </cell>
          <cell r="EF13">
            <v>51200</v>
          </cell>
          <cell r="EG13">
            <v>0</v>
          </cell>
          <cell r="EI13">
            <v>0</v>
          </cell>
          <cell r="EJ13">
            <v>0</v>
          </cell>
          <cell r="EK13">
            <v>0</v>
          </cell>
          <cell r="EL13">
            <v>0</v>
          </cell>
          <cell r="EM13">
            <v>0</v>
          </cell>
          <cell r="EN13">
            <v>0</v>
          </cell>
          <cell r="EO13">
            <v>0</v>
          </cell>
          <cell r="EP13">
            <v>205885.78058941779</v>
          </cell>
          <cell r="EQ13">
            <v>0</v>
          </cell>
          <cell r="ER13">
            <v>205885.78058941779</v>
          </cell>
          <cell r="ES13">
            <v>1784572.4395659184</v>
          </cell>
          <cell r="ET13">
            <v>0</v>
          </cell>
          <cell r="EU13">
            <v>1784572.4395659184</v>
          </cell>
          <cell r="EV13">
            <v>1733372.4395659184</v>
          </cell>
          <cell r="EW13">
            <v>4166.7606720334579</v>
          </cell>
          <cell r="EX13">
            <v>4405</v>
          </cell>
          <cell r="EY13">
            <v>238.23932796654208</v>
          </cell>
          <cell r="EZ13">
            <v>1832480</v>
          </cell>
          <cell r="FA13">
            <v>99107.560434081592</v>
          </cell>
          <cell r="FB13">
            <v>1883680</v>
          </cell>
          <cell r="FC13">
            <v>1883680</v>
          </cell>
          <cell r="FD13">
            <v>0</v>
          </cell>
          <cell r="FE13">
            <v>1883680</v>
          </cell>
        </row>
        <row r="14">
          <cell r="A14">
            <v>2116</v>
          </cell>
          <cell r="B14">
            <v>8812116</v>
          </cell>
          <cell r="E14" t="str">
            <v>Abbotsweld Primary Academy</v>
          </cell>
          <cell r="F14" t="str">
            <v>P</v>
          </cell>
          <cell r="G14" t="str">
            <v/>
          </cell>
          <cell r="H14" t="str">
            <v/>
          </cell>
          <cell r="I14" t="str">
            <v>Y</v>
          </cell>
          <cell r="K14">
            <v>2116</v>
          </cell>
          <cell r="L14">
            <v>141380</v>
          </cell>
          <cell r="O14">
            <v>7</v>
          </cell>
          <cell r="P14">
            <v>0</v>
          </cell>
          <cell r="Q14">
            <v>0</v>
          </cell>
          <cell r="S14">
            <v>40</v>
          </cell>
          <cell r="T14">
            <v>246</v>
          </cell>
          <cell r="V14">
            <v>286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286</v>
          </cell>
          <cell r="AF14">
            <v>968255.8600000001</v>
          </cell>
          <cell r="AG14">
            <v>0</v>
          </cell>
          <cell r="AH14">
            <v>0</v>
          </cell>
          <cell r="AI14">
            <v>0</v>
          </cell>
          <cell r="AJ14">
            <v>968255.8600000001</v>
          </cell>
          <cell r="AK14">
            <v>70.999999999999929</v>
          </cell>
          <cell r="AL14">
            <v>34079.999999999964</v>
          </cell>
          <cell r="AM14">
            <v>0</v>
          </cell>
          <cell r="AN14">
            <v>0</v>
          </cell>
          <cell r="AO14">
            <v>34079.999999999964</v>
          </cell>
          <cell r="AP14">
            <v>80.000000000000085</v>
          </cell>
          <cell r="AQ14">
            <v>56400.000000000058</v>
          </cell>
          <cell r="AR14">
            <v>0</v>
          </cell>
          <cell r="AS14">
            <v>0</v>
          </cell>
          <cell r="AT14">
            <v>56400.000000000058</v>
          </cell>
          <cell r="AU14">
            <v>121.42456140350879</v>
          </cell>
          <cell r="AV14">
            <v>0</v>
          </cell>
          <cell r="AW14">
            <v>39.136842105263185</v>
          </cell>
          <cell r="AX14">
            <v>9001.4736842105322</v>
          </cell>
          <cell r="AY14">
            <v>55.192982456140385</v>
          </cell>
          <cell r="AZ14">
            <v>15454.035087719309</v>
          </cell>
          <cell r="BA14">
            <v>63.221052631578843</v>
          </cell>
          <cell r="BB14">
            <v>27817.263157894689</v>
          </cell>
          <cell r="BC14">
            <v>7.0245614035087627</v>
          </cell>
          <cell r="BD14">
            <v>3371.7894736842063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55644.561403508735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55644.561403508735</v>
          </cell>
          <cell r="BZ14">
            <v>146124.56140350876</v>
          </cell>
          <cell r="CA14">
            <v>0</v>
          </cell>
          <cell r="CB14">
            <v>146124.56140350876</v>
          </cell>
          <cell r="CC14">
            <v>105.14356846473028</v>
          </cell>
          <cell r="CD14">
            <v>121440.82157676347</v>
          </cell>
          <cell r="CE14">
            <v>0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121440.82157676347</v>
          </cell>
          <cell r="CR14">
            <v>1.8399999999999928</v>
          </cell>
          <cell r="CS14">
            <v>1738.7999999999931</v>
          </cell>
          <cell r="CT14">
            <v>0</v>
          </cell>
          <cell r="CU14">
            <v>0</v>
          </cell>
          <cell r="CV14">
            <v>1738.7999999999931</v>
          </cell>
          <cell r="CW14">
            <v>29.065040650406619</v>
          </cell>
          <cell r="CX14">
            <v>16857.72357723584</v>
          </cell>
          <cell r="CY14">
            <v>0</v>
          </cell>
          <cell r="CZ14">
            <v>0</v>
          </cell>
          <cell r="DA14">
            <v>16857.72357723584</v>
          </cell>
          <cell r="DB14">
            <v>1254417.7665575081</v>
          </cell>
          <cell r="DC14">
            <v>0</v>
          </cell>
          <cell r="DD14">
            <v>1254417.7665575081</v>
          </cell>
          <cell r="DE14">
            <v>128000</v>
          </cell>
          <cell r="DF14">
            <v>0</v>
          </cell>
          <cell r="DG14">
            <v>128000</v>
          </cell>
          <cell r="DH14">
            <v>40.857142857142854</v>
          </cell>
          <cell r="DI14">
            <v>0</v>
          </cell>
          <cell r="DJ14">
            <v>0.53600000000000003</v>
          </cell>
          <cell r="DK14">
            <v>0</v>
          </cell>
          <cell r="DL14">
            <v>0</v>
          </cell>
          <cell r="DO14">
            <v>0</v>
          </cell>
          <cell r="DP14">
            <v>0</v>
          </cell>
          <cell r="DQ14">
            <v>0</v>
          </cell>
          <cell r="DR14">
            <v>1.0156360164</v>
          </cell>
          <cell r="DS14">
            <v>21615.506869544581</v>
          </cell>
          <cell r="DT14">
            <v>0</v>
          </cell>
          <cell r="DU14">
            <v>21615.506869544581</v>
          </cell>
          <cell r="DV14">
            <v>0</v>
          </cell>
          <cell r="DW14">
            <v>0</v>
          </cell>
          <cell r="DX14">
            <v>0</v>
          </cell>
          <cell r="DY14">
            <v>0</v>
          </cell>
          <cell r="DZ14">
            <v>0</v>
          </cell>
          <cell r="EA14">
            <v>3448.7460000000001</v>
          </cell>
          <cell r="EB14">
            <v>3448.7460000000001</v>
          </cell>
          <cell r="EC14">
            <v>0</v>
          </cell>
          <cell r="ED14">
            <v>0</v>
          </cell>
          <cell r="EE14">
            <v>3448.7460000000001</v>
          </cell>
          <cell r="EF14">
            <v>3448.7460000000001</v>
          </cell>
          <cell r="EG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  <cell r="EN14">
            <v>0</v>
          </cell>
          <cell r="EO14">
            <v>0</v>
          </cell>
          <cell r="EP14">
            <v>153064.25286954458</v>
          </cell>
          <cell r="EQ14">
            <v>0</v>
          </cell>
          <cell r="ER14">
            <v>153064.25286954458</v>
          </cell>
          <cell r="ES14">
            <v>1407482.0194270527</v>
          </cell>
          <cell r="ET14">
            <v>0</v>
          </cell>
          <cell r="EU14">
            <v>1407482.0194270527</v>
          </cell>
          <cell r="EV14">
            <v>1404033.2734270527</v>
          </cell>
          <cell r="EW14">
            <v>4909.207249744939</v>
          </cell>
          <cell r="EX14">
            <v>4405</v>
          </cell>
          <cell r="EY14">
            <v>0</v>
          </cell>
          <cell r="EZ14">
            <v>1259830</v>
          </cell>
          <cell r="FA14">
            <v>0</v>
          </cell>
          <cell r="FB14">
            <v>1407482.0194270527</v>
          </cell>
          <cell r="FC14">
            <v>1407482.0194270527</v>
          </cell>
          <cell r="FD14">
            <v>0</v>
          </cell>
          <cell r="FE14">
            <v>1407482.0194270527</v>
          </cell>
        </row>
        <row r="15">
          <cell r="A15">
            <v>2679</v>
          </cell>
          <cell r="B15">
            <v>8812679</v>
          </cell>
          <cell r="E15" t="str">
            <v>Acorn Academy</v>
          </cell>
          <cell r="F15" t="str">
            <v>P</v>
          </cell>
          <cell r="G15" t="str">
            <v/>
          </cell>
          <cell r="H15">
            <v>10036964</v>
          </cell>
          <cell r="I15" t="str">
            <v>Y</v>
          </cell>
          <cell r="K15">
            <v>2679</v>
          </cell>
          <cell r="L15">
            <v>147255</v>
          </cell>
          <cell r="O15">
            <v>3</v>
          </cell>
          <cell r="P15">
            <v>0</v>
          </cell>
          <cell r="Q15">
            <v>0</v>
          </cell>
          <cell r="S15">
            <v>76</v>
          </cell>
          <cell r="T15">
            <v>159</v>
          </cell>
          <cell r="V15">
            <v>235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235</v>
          </cell>
          <cell r="AF15">
            <v>795594.85000000009</v>
          </cell>
          <cell r="AG15">
            <v>0</v>
          </cell>
          <cell r="AH15">
            <v>0</v>
          </cell>
          <cell r="AI15">
            <v>0</v>
          </cell>
          <cell r="AJ15">
            <v>795594.85000000009</v>
          </cell>
          <cell r="AK15">
            <v>84.999999999999886</v>
          </cell>
          <cell r="AL15">
            <v>40799.999999999942</v>
          </cell>
          <cell r="AM15">
            <v>0</v>
          </cell>
          <cell r="AN15">
            <v>0</v>
          </cell>
          <cell r="AO15">
            <v>40799.999999999942</v>
          </cell>
          <cell r="AP15">
            <v>86.000000000000085</v>
          </cell>
          <cell r="AQ15">
            <v>60630.000000000058</v>
          </cell>
          <cell r="AR15">
            <v>0</v>
          </cell>
          <cell r="AS15">
            <v>0</v>
          </cell>
          <cell r="AT15">
            <v>60630.000000000058</v>
          </cell>
          <cell r="AU15">
            <v>88.999999999999957</v>
          </cell>
          <cell r="AV15">
            <v>0</v>
          </cell>
          <cell r="AW15">
            <v>105.00000000000003</v>
          </cell>
          <cell r="AX15">
            <v>24150.000000000007</v>
          </cell>
          <cell r="AY15">
            <v>39.000000000000085</v>
          </cell>
          <cell r="AZ15">
            <v>10920.000000000024</v>
          </cell>
          <cell r="BA15">
            <v>0</v>
          </cell>
          <cell r="BB15">
            <v>0</v>
          </cell>
          <cell r="BC15">
            <v>2</v>
          </cell>
          <cell r="BD15">
            <v>960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36030.000000000029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36030.000000000029</v>
          </cell>
          <cell r="BZ15">
            <v>137460.00000000003</v>
          </cell>
          <cell r="CA15">
            <v>0</v>
          </cell>
          <cell r="CB15">
            <v>137460.00000000003</v>
          </cell>
          <cell r="CC15">
            <v>59.580565600226826</v>
          </cell>
          <cell r="CD15">
            <v>68815.553268261981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68815.553268261981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20.691823899371069</v>
          </cell>
          <cell r="CX15">
            <v>12001.25786163522</v>
          </cell>
          <cell r="CY15">
            <v>0</v>
          </cell>
          <cell r="CZ15">
            <v>0</v>
          </cell>
          <cell r="DA15">
            <v>12001.25786163522</v>
          </cell>
          <cell r="DB15">
            <v>1013871.6611298972</v>
          </cell>
          <cell r="DC15">
            <v>0</v>
          </cell>
          <cell r="DD15">
            <v>1013871.6611298972</v>
          </cell>
          <cell r="DE15">
            <v>128000</v>
          </cell>
          <cell r="DF15">
            <v>0</v>
          </cell>
          <cell r="DG15">
            <v>128000</v>
          </cell>
          <cell r="DH15">
            <v>78.333333333333329</v>
          </cell>
          <cell r="DI15">
            <v>0</v>
          </cell>
          <cell r="DJ15">
            <v>1.29</v>
          </cell>
          <cell r="DK15">
            <v>0</v>
          </cell>
          <cell r="DL15">
            <v>0</v>
          </cell>
          <cell r="DO15">
            <v>0</v>
          </cell>
          <cell r="DP15">
            <v>0</v>
          </cell>
          <cell r="DQ15">
            <v>0</v>
          </cell>
          <cell r="DR15">
            <v>1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0</v>
          </cell>
          <cell r="DZ15">
            <v>0</v>
          </cell>
          <cell r="EA15">
            <v>21849.5</v>
          </cell>
          <cell r="EB15">
            <v>21849.5</v>
          </cell>
          <cell r="EC15">
            <v>0</v>
          </cell>
          <cell r="ED15">
            <v>0</v>
          </cell>
          <cell r="EE15">
            <v>21849.5</v>
          </cell>
          <cell r="EF15">
            <v>21849.5</v>
          </cell>
          <cell r="EG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  <cell r="EN15">
            <v>0</v>
          </cell>
          <cell r="EO15">
            <v>0</v>
          </cell>
          <cell r="EP15">
            <v>149849.5</v>
          </cell>
          <cell r="EQ15">
            <v>0</v>
          </cell>
          <cell r="ER15">
            <v>149849.5</v>
          </cell>
          <cell r="ES15">
            <v>1163721.1611298972</v>
          </cell>
          <cell r="ET15">
            <v>0</v>
          </cell>
          <cell r="EU15">
            <v>1163721.1611298972</v>
          </cell>
          <cell r="EV15">
            <v>1141871.6611298972</v>
          </cell>
          <cell r="EW15">
            <v>4859.0283452336053</v>
          </cell>
          <cell r="EX15">
            <v>4405</v>
          </cell>
          <cell r="EY15">
            <v>0</v>
          </cell>
          <cell r="EZ15">
            <v>1035175</v>
          </cell>
          <cell r="FA15">
            <v>0</v>
          </cell>
          <cell r="FB15">
            <v>1163721.1611298972</v>
          </cell>
          <cell r="FC15">
            <v>1163721.1611298972</v>
          </cell>
          <cell r="FD15">
            <v>0</v>
          </cell>
          <cell r="FE15">
            <v>1163721.1611298972</v>
          </cell>
        </row>
        <row r="16">
          <cell r="A16">
            <v>2483</v>
          </cell>
          <cell r="B16">
            <v>8812483</v>
          </cell>
          <cell r="E16" t="str">
            <v>The Alderton Infant School</v>
          </cell>
          <cell r="F16" t="str">
            <v>P</v>
          </cell>
          <cell r="G16" t="str">
            <v/>
          </cell>
          <cell r="H16" t="str">
            <v/>
          </cell>
          <cell r="I16" t="str">
            <v>Y</v>
          </cell>
          <cell r="K16">
            <v>2483</v>
          </cell>
          <cell r="L16">
            <v>145989</v>
          </cell>
          <cell r="O16">
            <v>3</v>
          </cell>
          <cell r="P16">
            <v>0</v>
          </cell>
          <cell r="Q16">
            <v>0</v>
          </cell>
          <cell r="S16">
            <v>54</v>
          </cell>
          <cell r="T16">
            <v>108</v>
          </cell>
          <cell r="V16">
            <v>162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162</v>
          </cell>
          <cell r="AF16">
            <v>548452.62</v>
          </cell>
          <cell r="AG16">
            <v>0</v>
          </cell>
          <cell r="AH16">
            <v>0</v>
          </cell>
          <cell r="AI16">
            <v>0</v>
          </cell>
          <cell r="AJ16">
            <v>548452.62</v>
          </cell>
          <cell r="AK16">
            <v>34.999999999999943</v>
          </cell>
          <cell r="AL16">
            <v>16799.999999999971</v>
          </cell>
          <cell r="AM16">
            <v>0</v>
          </cell>
          <cell r="AN16">
            <v>0</v>
          </cell>
          <cell r="AO16">
            <v>16799.999999999971</v>
          </cell>
          <cell r="AP16">
            <v>34.999999999999943</v>
          </cell>
          <cell r="AQ16">
            <v>24674.99999999996</v>
          </cell>
          <cell r="AR16">
            <v>0</v>
          </cell>
          <cell r="AS16">
            <v>0</v>
          </cell>
          <cell r="AT16">
            <v>24674.99999999996</v>
          </cell>
          <cell r="AU16">
            <v>89.000000000000057</v>
          </cell>
          <cell r="AV16">
            <v>0</v>
          </cell>
          <cell r="AW16">
            <v>10.999999999999995</v>
          </cell>
          <cell r="AX16">
            <v>2529.9999999999986</v>
          </cell>
          <cell r="AY16">
            <v>21.00000000000006</v>
          </cell>
          <cell r="AZ16">
            <v>5880.0000000000173</v>
          </cell>
          <cell r="BA16">
            <v>0</v>
          </cell>
          <cell r="BB16">
            <v>0</v>
          </cell>
          <cell r="BC16">
            <v>40.999999999999929</v>
          </cell>
          <cell r="BD16">
            <v>19679.999999999967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28089.999999999985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28089.999999999985</v>
          </cell>
          <cell r="BZ16">
            <v>69564.999999999913</v>
          </cell>
          <cell r="CA16">
            <v>0</v>
          </cell>
          <cell r="CB16">
            <v>69564.999999999913</v>
          </cell>
          <cell r="CC16">
            <v>50.612273703590091</v>
          </cell>
          <cell r="CD16">
            <v>58457.176127646555</v>
          </cell>
          <cell r="CE16">
            <v>0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58457.176127646555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40.5</v>
          </cell>
          <cell r="CX16">
            <v>23490</v>
          </cell>
          <cell r="CY16">
            <v>0</v>
          </cell>
          <cell r="CZ16">
            <v>0</v>
          </cell>
          <cell r="DA16">
            <v>23490</v>
          </cell>
          <cell r="DB16">
            <v>699964.79612764658</v>
          </cell>
          <cell r="DC16">
            <v>0</v>
          </cell>
          <cell r="DD16">
            <v>699964.79612764658</v>
          </cell>
          <cell r="DE16">
            <v>128000</v>
          </cell>
          <cell r="DF16">
            <v>0</v>
          </cell>
          <cell r="DG16">
            <v>128000</v>
          </cell>
          <cell r="DH16">
            <v>54</v>
          </cell>
          <cell r="DI16">
            <v>0</v>
          </cell>
          <cell r="DJ16">
            <v>0.81</v>
          </cell>
          <cell r="DK16">
            <v>0</v>
          </cell>
          <cell r="DL16">
            <v>0</v>
          </cell>
          <cell r="DO16">
            <v>0</v>
          </cell>
          <cell r="DP16">
            <v>0</v>
          </cell>
          <cell r="DQ16">
            <v>0</v>
          </cell>
          <cell r="DR16">
            <v>1.0156360164</v>
          </cell>
          <cell r="DS16">
            <v>12946.071130874545</v>
          </cell>
          <cell r="DT16">
            <v>0</v>
          </cell>
          <cell r="DU16">
            <v>12946.071130874545</v>
          </cell>
          <cell r="DV16">
            <v>0</v>
          </cell>
          <cell r="DW16">
            <v>0</v>
          </cell>
          <cell r="DX16">
            <v>0</v>
          </cell>
          <cell r="DY16">
            <v>0</v>
          </cell>
          <cell r="DZ16">
            <v>0</v>
          </cell>
          <cell r="EA16">
            <v>7049.9</v>
          </cell>
          <cell r="EB16">
            <v>7049.9</v>
          </cell>
          <cell r="EC16">
            <v>0</v>
          </cell>
          <cell r="ED16">
            <v>0</v>
          </cell>
          <cell r="EE16">
            <v>7049.9</v>
          </cell>
          <cell r="EF16">
            <v>7049.9000000000005</v>
          </cell>
          <cell r="EG16">
            <v>0</v>
          </cell>
          <cell r="EI16">
            <v>0</v>
          </cell>
          <cell r="EJ16">
            <v>0</v>
          </cell>
          <cell r="EK16">
            <v>0</v>
          </cell>
          <cell r="EL16">
            <v>0</v>
          </cell>
          <cell r="EM16">
            <v>0</v>
          </cell>
          <cell r="EN16">
            <v>0</v>
          </cell>
          <cell r="EO16">
            <v>0</v>
          </cell>
          <cell r="EP16">
            <v>147995.97113087453</v>
          </cell>
          <cell r="EQ16">
            <v>0</v>
          </cell>
          <cell r="ER16">
            <v>147995.97113087453</v>
          </cell>
          <cell r="ES16">
            <v>847960.76725852117</v>
          </cell>
          <cell r="ET16">
            <v>0</v>
          </cell>
          <cell r="EU16">
            <v>847960.76725852117</v>
          </cell>
          <cell r="EV16">
            <v>840910.86725852115</v>
          </cell>
          <cell r="EW16">
            <v>5190.8078225834643</v>
          </cell>
          <cell r="EX16">
            <v>4405</v>
          </cell>
          <cell r="EY16">
            <v>0</v>
          </cell>
          <cell r="EZ16">
            <v>713610</v>
          </cell>
          <cell r="FA16">
            <v>0</v>
          </cell>
          <cell r="FB16">
            <v>847960.76725852117</v>
          </cell>
          <cell r="FC16">
            <v>847960.76725852117</v>
          </cell>
          <cell r="FD16">
            <v>0</v>
          </cell>
          <cell r="FE16">
            <v>847960.76725852117</v>
          </cell>
        </row>
        <row r="17">
          <cell r="A17">
            <v>2175</v>
          </cell>
          <cell r="B17">
            <v>8812175</v>
          </cell>
          <cell r="E17" t="str">
            <v>The Alderton Junior School</v>
          </cell>
          <cell r="F17" t="str">
            <v>P</v>
          </cell>
          <cell r="G17" t="str">
            <v/>
          </cell>
          <cell r="H17" t="str">
            <v/>
          </cell>
          <cell r="I17" t="str">
            <v>Y</v>
          </cell>
          <cell r="K17">
            <v>2175</v>
          </cell>
          <cell r="L17">
            <v>145728</v>
          </cell>
          <cell r="O17">
            <v>4</v>
          </cell>
          <cell r="P17">
            <v>0</v>
          </cell>
          <cell r="Q17">
            <v>0</v>
          </cell>
          <cell r="S17">
            <v>0</v>
          </cell>
          <cell r="T17">
            <v>222</v>
          </cell>
          <cell r="V17">
            <v>222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222</v>
          </cell>
          <cell r="AF17">
            <v>751583.22000000009</v>
          </cell>
          <cell r="AG17">
            <v>0</v>
          </cell>
          <cell r="AH17">
            <v>0</v>
          </cell>
          <cell r="AI17">
            <v>0</v>
          </cell>
          <cell r="AJ17">
            <v>751583.22000000009</v>
          </cell>
          <cell r="AK17">
            <v>53.99999999999995</v>
          </cell>
          <cell r="AL17">
            <v>25919.999999999975</v>
          </cell>
          <cell r="AM17">
            <v>0</v>
          </cell>
          <cell r="AN17">
            <v>0</v>
          </cell>
          <cell r="AO17">
            <v>25919.999999999975</v>
          </cell>
          <cell r="AP17">
            <v>59.00000000000005</v>
          </cell>
          <cell r="AQ17">
            <v>41595.000000000036</v>
          </cell>
          <cell r="AR17">
            <v>0</v>
          </cell>
          <cell r="AS17">
            <v>0</v>
          </cell>
          <cell r="AT17">
            <v>41595.000000000036</v>
          </cell>
          <cell r="AU17">
            <v>121</v>
          </cell>
          <cell r="AV17">
            <v>0</v>
          </cell>
          <cell r="AW17">
            <v>23.000000000000089</v>
          </cell>
          <cell r="AX17">
            <v>5290.00000000002</v>
          </cell>
          <cell r="AY17">
            <v>31.000000000000078</v>
          </cell>
          <cell r="AZ17">
            <v>8680.0000000000218</v>
          </cell>
          <cell r="BA17">
            <v>0</v>
          </cell>
          <cell r="BB17">
            <v>0</v>
          </cell>
          <cell r="BC17">
            <v>47.000000000000064</v>
          </cell>
          <cell r="BD17">
            <v>22560.000000000029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36530.000000000073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36530.000000000073</v>
          </cell>
          <cell r="BZ17">
            <v>104045.00000000009</v>
          </cell>
          <cell r="CA17">
            <v>0</v>
          </cell>
          <cell r="CB17">
            <v>104045.00000000009</v>
          </cell>
          <cell r="CC17">
            <v>65.742145178764886</v>
          </cell>
          <cell r="CD17">
            <v>75932.177681473448</v>
          </cell>
          <cell r="CE17">
            <v>0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75932.177681473448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17.000000000000004</v>
          </cell>
          <cell r="CX17">
            <v>9860.0000000000018</v>
          </cell>
          <cell r="CY17">
            <v>0</v>
          </cell>
          <cell r="CZ17">
            <v>0</v>
          </cell>
          <cell r="DA17">
            <v>9860.0000000000018</v>
          </cell>
          <cell r="DB17">
            <v>941420.39768147364</v>
          </cell>
          <cell r="DC17">
            <v>0</v>
          </cell>
          <cell r="DD17">
            <v>941420.39768147364</v>
          </cell>
          <cell r="DE17">
            <v>128000</v>
          </cell>
          <cell r="DF17">
            <v>0</v>
          </cell>
          <cell r="DG17">
            <v>128000</v>
          </cell>
          <cell r="DH17">
            <v>55.5</v>
          </cell>
          <cell r="DI17">
            <v>0</v>
          </cell>
          <cell r="DJ17">
            <v>0.79100000000000004</v>
          </cell>
          <cell r="DK17">
            <v>0</v>
          </cell>
          <cell r="DL17">
            <v>0</v>
          </cell>
          <cell r="DO17">
            <v>0</v>
          </cell>
          <cell r="DP17">
            <v>0</v>
          </cell>
          <cell r="DQ17">
            <v>0</v>
          </cell>
          <cell r="DR17">
            <v>1.0156360164</v>
          </cell>
          <cell r="DS17">
            <v>16721.474876642053</v>
          </cell>
          <cell r="DT17">
            <v>0</v>
          </cell>
          <cell r="DU17">
            <v>16721.474876642053</v>
          </cell>
          <cell r="DV17">
            <v>0</v>
          </cell>
          <cell r="DW17">
            <v>0</v>
          </cell>
          <cell r="DX17">
            <v>0</v>
          </cell>
          <cell r="DY17">
            <v>0</v>
          </cell>
          <cell r="DZ17">
            <v>0</v>
          </cell>
          <cell r="EA17">
            <v>4008</v>
          </cell>
          <cell r="EB17">
            <v>4008</v>
          </cell>
          <cell r="EC17">
            <v>0</v>
          </cell>
          <cell r="ED17">
            <v>0</v>
          </cell>
          <cell r="EE17">
            <v>4008</v>
          </cell>
          <cell r="EF17">
            <v>4008</v>
          </cell>
          <cell r="EG17">
            <v>0</v>
          </cell>
          <cell r="EI17">
            <v>0</v>
          </cell>
          <cell r="EJ17">
            <v>0</v>
          </cell>
          <cell r="EK17">
            <v>0</v>
          </cell>
          <cell r="EL17">
            <v>0</v>
          </cell>
          <cell r="EM17">
            <v>0</v>
          </cell>
          <cell r="EN17">
            <v>0</v>
          </cell>
          <cell r="EO17">
            <v>0</v>
          </cell>
          <cell r="EP17">
            <v>148729.47487664205</v>
          </cell>
          <cell r="EQ17">
            <v>0</v>
          </cell>
          <cell r="ER17">
            <v>148729.47487664205</v>
          </cell>
          <cell r="ES17">
            <v>1090149.8725581157</v>
          </cell>
          <cell r="ET17">
            <v>0</v>
          </cell>
          <cell r="EU17">
            <v>1090149.8725581157</v>
          </cell>
          <cell r="EV17">
            <v>1086141.8725581157</v>
          </cell>
          <cell r="EW17">
            <v>4892.53095746899</v>
          </cell>
          <cell r="EX17">
            <v>4405</v>
          </cell>
          <cell r="EY17">
            <v>0</v>
          </cell>
          <cell r="EZ17">
            <v>977910</v>
          </cell>
          <cell r="FA17">
            <v>0</v>
          </cell>
          <cell r="FB17">
            <v>1090149.8725581157</v>
          </cell>
          <cell r="FC17">
            <v>1090149.8725581157</v>
          </cell>
          <cell r="FD17">
            <v>0</v>
          </cell>
          <cell r="FE17">
            <v>1090149.8725581157</v>
          </cell>
        </row>
        <row r="18">
          <cell r="A18">
            <v>3822</v>
          </cell>
          <cell r="B18">
            <v>8813822</v>
          </cell>
          <cell r="C18">
            <v>2842</v>
          </cell>
          <cell r="D18" t="str">
            <v>RB052842</v>
          </cell>
          <cell r="E18" t="str">
            <v>All Saints' Church of England Voluntary Aided Primary School, Dovercourt</v>
          </cell>
          <cell r="F18" t="str">
            <v>P</v>
          </cell>
          <cell r="G18" t="str">
            <v>Y</v>
          </cell>
          <cell r="H18">
            <v>10041618</v>
          </cell>
          <cell r="I18" t="str">
            <v/>
          </cell>
          <cell r="K18">
            <v>3822</v>
          </cell>
          <cell r="L18">
            <v>115203</v>
          </cell>
          <cell r="O18">
            <v>7</v>
          </cell>
          <cell r="P18">
            <v>0</v>
          </cell>
          <cell r="Q18">
            <v>0</v>
          </cell>
          <cell r="S18">
            <v>22</v>
          </cell>
          <cell r="T18">
            <v>165</v>
          </cell>
          <cell r="V18">
            <v>187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187</v>
          </cell>
          <cell r="AF18">
            <v>633090.37</v>
          </cell>
          <cell r="AG18">
            <v>0</v>
          </cell>
          <cell r="AH18">
            <v>0</v>
          </cell>
          <cell r="AI18">
            <v>0</v>
          </cell>
          <cell r="AJ18">
            <v>633090.37</v>
          </cell>
          <cell r="AK18">
            <v>58.000000000000064</v>
          </cell>
          <cell r="AL18">
            <v>27840.000000000029</v>
          </cell>
          <cell r="AM18">
            <v>0</v>
          </cell>
          <cell r="AN18">
            <v>0</v>
          </cell>
          <cell r="AO18">
            <v>27840.000000000029</v>
          </cell>
          <cell r="AP18">
            <v>59.999999999999993</v>
          </cell>
          <cell r="AQ18">
            <v>42299.999999999993</v>
          </cell>
          <cell r="AR18">
            <v>0</v>
          </cell>
          <cell r="AS18">
            <v>0</v>
          </cell>
          <cell r="AT18">
            <v>42299.999999999993</v>
          </cell>
          <cell r="AU18">
            <v>52.999999999999972</v>
          </cell>
          <cell r="AV18">
            <v>0</v>
          </cell>
          <cell r="AW18">
            <v>7.9999999999999991</v>
          </cell>
          <cell r="AX18">
            <v>1839.9999999999998</v>
          </cell>
          <cell r="AY18">
            <v>0</v>
          </cell>
          <cell r="AZ18">
            <v>0</v>
          </cell>
          <cell r="BA18">
            <v>92.999999999999972</v>
          </cell>
          <cell r="BB18">
            <v>40919.999999999985</v>
          </cell>
          <cell r="BC18">
            <v>15.999999999999998</v>
          </cell>
          <cell r="BD18">
            <v>7679.9999999999991</v>
          </cell>
          <cell r="BE18">
            <v>16.999999999999996</v>
          </cell>
          <cell r="BF18">
            <v>8669.9999999999982</v>
          </cell>
          <cell r="BG18">
            <v>0</v>
          </cell>
          <cell r="BH18">
            <v>0</v>
          </cell>
          <cell r="BI18">
            <v>59109.999999999985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59109.999999999985</v>
          </cell>
          <cell r="BZ18">
            <v>129250.00000000001</v>
          </cell>
          <cell r="CA18">
            <v>0</v>
          </cell>
          <cell r="CB18">
            <v>129250.00000000001</v>
          </cell>
          <cell r="CC18">
            <v>58.870370370370424</v>
          </cell>
          <cell r="CD18">
            <v>67995.277777777839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67995.277777777839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3.4207317073170787</v>
          </cell>
          <cell r="CX18">
            <v>1984.0243902439056</v>
          </cell>
          <cell r="CY18">
            <v>0</v>
          </cell>
          <cell r="CZ18">
            <v>0</v>
          </cell>
          <cell r="DA18">
            <v>1984.0243902439056</v>
          </cell>
          <cell r="DB18">
            <v>832319.67216802179</v>
          </cell>
          <cell r="DC18">
            <v>0</v>
          </cell>
          <cell r="DD18">
            <v>832319.67216802179</v>
          </cell>
          <cell r="DE18">
            <v>128000</v>
          </cell>
          <cell r="DF18">
            <v>0</v>
          </cell>
          <cell r="DG18">
            <v>128000</v>
          </cell>
          <cell r="DH18">
            <v>26.714285714285715</v>
          </cell>
          <cell r="DI18">
            <v>0</v>
          </cell>
          <cell r="DJ18">
            <v>0.44700000000000001</v>
          </cell>
          <cell r="DK18">
            <v>0</v>
          </cell>
          <cell r="DL18">
            <v>0</v>
          </cell>
          <cell r="DO18">
            <v>0</v>
          </cell>
          <cell r="DP18">
            <v>0</v>
          </cell>
          <cell r="DQ18">
            <v>0</v>
          </cell>
          <cell r="DR18">
            <v>1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0</v>
          </cell>
          <cell r="DZ18">
            <v>0</v>
          </cell>
          <cell r="EA18">
            <v>3200</v>
          </cell>
          <cell r="EB18">
            <v>3200</v>
          </cell>
          <cell r="EC18">
            <v>0</v>
          </cell>
          <cell r="ED18">
            <v>0</v>
          </cell>
          <cell r="EE18">
            <v>3200</v>
          </cell>
          <cell r="EF18">
            <v>3200</v>
          </cell>
          <cell r="EG18">
            <v>0</v>
          </cell>
          <cell r="EI18">
            <v>0</v>
          </cell>
          <cell r="EJ18">
            <v>0</v>
          </cell>
          <cell r="EK18">
            <v>0</v>
          </cell>
          <cell r="EL18">
            <v>0</v>
          </cell>
          <cell r="EM18">
            <v>0</v>
          </cell>
          <cell r="EN18">
            <v>0</v>
          </cell>
          <cell r="EO18">
            <v>0</v>
          </cell>
          <cell r="EP18">
            <v>131200</v>
          </cell>
          <cell r="EQ18">
            <v>0</v>
          </cell>
          <cell r="ER18">
            <v>131200</v>
          </cell>
          <cell r="ES18">
            <v>963519.67216802179</v>
          </cell>
          <cell r="ET18">
            <v>0</v>
          </cell>
          <cell r="EU18">
            <v>963519.67216802179</v>
          </cell>
          <cell r="EV18">
            <v>960319.67216802179</v>
          </cell>
          <cell r="EW18">
            <v>5135.3993164065332</v>
          </cell>
          <cell r="EX18">
            <v>4405</v>
          </cell>
          <cell r="EY18">
            <v>0</v>
          </cell>
          <cell r="EZ18">
            <v>823735</v>
          </cell>
          <cell r="FA18">
            <v>0</v>
          </cell>
          <cell r="FB18">
            <v>963519.67216802179</v>
          </cell>
          <cell r="FC18">
            <v>963519.67216802179</v>
          </cell>
          <cell r="FD18">
            <v>0</v>
          </cell>
          <cell r="FE18">
            <v>963519.67216802179</v>
          </cell>
        </row>
        <row r="19">
          <cell r="A19">
            <v>3314</v>
          </cell>
          <cell r="B19">
            <v>8813314</v>
          </cell>
          <cell r="C19">
            <v>2552</v>
          </cell>
          <cell r="D19" t="str">
            <v>RB052552</v>
          </cell>
          <cell r="E19" t="str">
            <v>All Saints Church of England Voluntary Aided Primary School, Great Oakley</v>
          </cell>
          <cell r="F19" t="str">
            <v>P</v>
          </cell>
          <cell r="G19" t="str">
            <v>Y</v>
          </cell>
          <cell r="H19">
            <v>10041416</v>
          </cell>
          <cell r="I19" t="str">
            <v/>
          </cell>
          <cell r="K19">
            <v>3314</v>
          </cell>
          <cell r="L19">
            <v>115141</v>
          </cell>
          <cell r="O19">
            <v>7</v>
          </cell>
          <cell r="P19">
            <v>0</v>
          </cell>
          <cell r="Q19">
            <v>0</v>
          </cell>
          <cell r="S19">
            <v>16</v>
          </cell>
          <cell r="T19">
            <v>93</v>
          </cell>
          <cell r="V19">
            <v>109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109</v>
          </cell>
          <cell r="AF19">
            <v>369020.59</v>
          </cell>
          <cell r="AG19">
            <v>0</v>
          </cell>
          <cell r="AH19">
            <v>0</v>
          </cell>
          <cell r="AI19">
            <v>0</v>
          </cell>
          <cell r="AJ19">
            <v>369020.59</v>
          </cell>
          <cell r="AK19">
            <v>25.000000000000039</v>
          </cell>
          <cell r="AL19">
            <v>12000.000000000018</v>
          </cell>
          <cell r="AM19">
            <v>0</v>
          </cell>
          <cell r="AN19">
            <v>0</v>
          </cell>
          <cell r="AO19">
            <v>12000.000000000018</v>
          </cell>
          <cell r="AP19">
            <v>25.000000000000039</v>
          </cell>
          <cell r="AQ19">
            <v>17625.000000000029</v>
          </cell>
          <cell r="AR19">
            <v>0</v>
          </cell>
          <cell r="AS19">
            <v>0</v>
          </cell>
          <cell r="AT19">
            <v>17625.000000000029</v>
          </cell>
          <cell r="AU19">
            <v>86.796296296296262</v>
          </cell>
          <cell r="AV19">
            <v>0</v>
          </cell>
          <cell r="AW19">
            <v>8.0740740740740762</v>
          </cell>
          <cell r="AX19">
            <v>1857.0370370370374</v>
          </cell>
          <cell r="AY19">
            <v>0</v>
          </cell>
          <cell r="AZ19">
            <v>0</v>
          </cell>
          <cell r="BA19">
            <v>8.0740740740740762</v>
          </cell>
          <cell r="BB19">
            <v>3552.5925925925935</v>
          </cell>
          <cell r="BC19">
            <v>1.0092592592592593</v>
          </cell>
          <cell r="BD19">
            <v>484.44444444444446</v>
          </cell>
          <cell r="BE19">
            <v>5.0462962962962967</v>
          </cell>
          <cell r="BF19">
            <v>2573.6111111111113</v>
          </cell>
          <cell r="BG19">
            <v>0</v>
          </cell>
          <cell r="BH19">
            <v>0</v>
          </cell>
          <cell r="BI19">
            <v>8467.6851851851861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8467.6851851851861</v>
          </cell>
          <cell r="BZ19">
            <v>38092.685185185233</v>
          </cell>
          <cell r="CA19">
            <v>0</v>
          </cell>
          <cell r="CB19">
            <v>38092.685185185233</v>
          </cell>
          <cell r="CC19">
            <v>67.792682926829258</v>
          </cell>
          <cell r="CD19">
            <v>78300.548780487792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78300.548780487792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3.5161290322580605</v>
          </cell>
          <cell r="CX19">
            <v>2039.3548387096751</v>
          </cell>
          <cell r="CY19">
            <v>0</v>
          </cell>
          <cell r="CZ19">
            <v>0</v>
          </cell>
          <cell r="DA19">
            <v>2039.3548387096751</v>
          </cell>
          <cell r="DB19">
            <v>487453.17880438274</v>
          </cell>
          <cell r="DC19">
            <v>0</v>
          </cell>
          <cell r="DD19">
            <v>487453.17880438274</v>
          </cell>
          <cell r="DE19">
            <v>128000</v>
          </cell>
          <cell r="DF19">
            <v>0</v>
          </cell>
          <cell r="DG19">
            <v>128000</v>
          </cell>
          <cell r="DH19">
            <v>15.571428571428571</v>
          </cell>
          <cell r="DI19">
            <v>0.5447263017356474</v>
          </cell>
          <cell r="DJ19">
            <v>2.5289999999999999</v>
          </cell>
          <cell r="DK19">
            <v>0</v>
          </cell>
          <cell r="DL19">
            <v>1</v>
          </cell>
          <cell r="DO19">
            <v>30668.090787716948</v>
          </cell>
          <cell r="DP19">
            <v>0</v>
          </cell>
          <cell r="DQ19">
            <v>30668.090787716948</v>
          </cell>
          <cell r="DR19">
            <v>1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0</v>
          </cell>
          <cell r="DZ19">
            <v>0</v>
          </cell>
          <cell r="EA19">
            <v>2867.2</v>
          </cell>
          <cell r="EB19">
            <v>2867.2</v>
          </cell>
          <cell r="EC19">
            <v>0</v>
          </cell>
          <cell r="ED19">
            <v>0</v>
          </cell>
          <cell r="EE19">
            <v>2867.2</v>
          </cell>
          <cell r="EF19">
            <v>2867.2</v>
          </cell>
          <cell r="EG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  <cell r="EN19">
            <v>0</v>
          </cell>
          <cell r="EO19">
            <v>0</v>
          </cell>
          <cell r="EP19">
            <v>161535.29078771695</v>
          </cell>
          <cell r="EQ19">
            <v>0</v>
          </cell>
          <cell r="ER19">
            <v>161535.29078771695</v>
          </cell>
          <cell r="ES19">
            <v>648988.46959209966</v>
          </cell>
          <cell r="ET19">
            <v>0</v>
          </cell>
          <cell r="EU19">
            <v>648988.46959209966</v>
          </cell>
          <cell r="EV19">
            <v>646121.26959209959</v>
          </cell>
          <cell r="EW19">
            <v>5927.7180696522901</v>
          </cell>
          <cell r="EX19">
            <v>4405</v>
          </cell>
          <cell r="EY19">
            <v>0</v>
          </cell>
          <cell r="EZ19">
            <v>480145</v>
          </cell>
          <cell r="FA19">
            <v>0</v>
          </cell>
          <cell r="FB19">
            <v>648988.46959209966</v>
          </cell>
          <cell r="FC19">
            <v>648988.46959209966</v>
          </cell>
          <cell r="FD19">
            <v>0</v>
          </cell>
          <cell r="FE19">
            <v>648988.46959209966</v>
          </cell>
        </row>
        <row r="20">
          <cell r="A20">
            <v>3201</v>
          </cell>
          <cell r="B20">
            <v>8813201</v>
          </cell>
          <cell r="C20">
            <v>3332</v>
          </cell>
          <cell r="D20" t="str">
            <v>RB053332</v>
          </cell>
          <cell r="E20" t="str">
            <v>All Saints Maldon Church of England Voluntary Controlled Primary School</v>
          </cell>
          <cell r="F20" t="str">
            <v>P</v>
          </cell>
          <cell r="G20" t="str">
            <v>Y</v>
          </cell>
          <cell r="H20">
            <v>10001499</v>
          </cell>
          <cell r="I20" t="str">
            <v/>
          </cell>
          <cell r="K20">
            <v>3201</v>
          </cell>
          <cell r="L20">
            <v>115103</v>
          </cell>
          <cell r="O20">
            <v>7</v>
          </cell>
          <cell r="P20">
            <v>0</v>
          </cell>
          <cell r="Q20">
            <v>0</v>
          </cell>
          <cell r="S20">
            <v>45</v>
          </cell>
          <cell r="T20">
            <v>267</v>
          </cell>
          <cell r="V20">
            <v>312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312</v>
          </cell>
          <cell r="AF20">
            <v>1056279.1200000001</v>
          </cell>
          <cell r="AG20">
            <v>0</v>
          </cell>
          <cell r="AH20">
            <v>0</v>
          </cell>
          <cell r="AI20">
            <v>0</v>
          </cell>
          <cell r="AJ20">
            <v>1056279.1200000001</v>
          </cell>
          <cell r="AK20">
            <v>83.999999999999929</v>
          </cell>
          <cell r="AL20">
            <v>40319.999999999964</v>
          </cell>
          <cell r="AM20">
            <v>0</v>
          </cell>
          <cell r="AN20">
            <v>0</v>
          </cell>
          <cell r="AO20">
            <v>40319.999999999964</v>
          </cell>
          <cell r="AP20">
            <v>87.999999999999986</v>
          </cell>
          <cell r="AQ20">
            <v>62039.999999999993</v>
          </cell>
          <cell r="AR20">
            <v>0</v>
          </cell>
          <cell r="AS20">
            <v>0</v>
          </cell>
          <cell r="AT20">
            <v>62039.999999999993</v>
          </cell>
          <cell r="AU20">
            <v>141.99999999999997</v>
          </cell>
          <cell r="AV20">
            <v>0</v>
          </cell>
          <cell r="AW20">
            <v>87.000000000000057</v>
          </cell>
          <cell r="AX20">
            <v>20010.000000000015</v>
          </cell>
          <cell r="AY20">
            <v>1.0000000000000016</v>
          </cell>
          <cell r="AZ20">
            <v>280.00000000000045</v>
          </cell>
          <cell r="BA20">
            <v>31.000000000000011</v>
          </cell>
          <cell r="BB20">
            <v>13640.000000000005</v>
          </cell>
          <cell r="BC20">
            <v>50.999999999999851</v>
          </cell>
          <cell r="BD20">
            <v>24479.999999999927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58409.999999999949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58409.999999999949</v>
          </cell>
          <cell r="BZ20">
            <v>160769.99999999991</v>
          </cell>
          <cell r="CA20">
            <v>0</v>
          </cell>
          <cell r="CB20">
            <v>160769.99999999991</v>
          </cell>
          <cell r="CC20">
            <v>66.387969924812069</v>
          </cell>
          <cell r="CD20">
            <v>76678.105263157937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76678.105263157937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2.3370786516853932</v>
          </cell>
          <cell r="CX20">
            <v>1355.5056179775281</v>
          </cell>
          <cell r="CY20">
            <v>0</v>
          </cell>
          <cell r="CZ20">
            <v>0</v>
          </cell>
          <cell r="DA20">
            <v>1355.5056179775281</v>
          </cell>
          <cell r="DB20">
            <v>1295082.7308811357</v>
          </cell>
          <cell r="DC20">
            <v>0</v>
          </cell>
          <cell r="DD20">
            <v>1295082.7308811357</v>
          </cell>
          <cell r="DE20">
            <v>128000</v>
          </cell>
          <cell r="DF20">
            <v>0</v>
          </cell>
          <cell r="DG20">
            <v>128000</v>
          </cell>
          <cell r="DH20">
            <v>44.571428571428569</v>
          </cell>
          <cell r="DI20">
            <v>0</v>
          </cell>
          <cell r="DJ20">
            <v>0.84</v>
          </cell>
          <cell r="DK20">
            <v>0</v>
          </cell>
          <cell r="DL20">
            <v>0</v>
          </cell>
          <cell r="DO20">
            <v>0</v>
          </cell>
          <cell r="DP20">
            <v>0</v>
          </cell>
          <cell r="DQ20">
            <v>0</v>
          </cell>
          <cell r="DR20">
            <v>1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0</v>
          </cell>
          <cell r="DZ20">
            <v>0</v>
          </cell>
          <cell r="EA20">
            <v>24700.5</v>
          </cell>
          <cell r="EB20">
            <v>24700.5</v>
          </cell>
          <cell r="EC20">
            <v>0</v>
          </cell>
          <cell r="ED20">
            <v>0</v>
          </cell>
          <cell r="EE20">
            <v>24700.5</v>
          </cell>
          <cell r="EF20">
            <v>24700.5</v>
          </cell>
          <cell r="EG20">
            <v>0</v>
          </cell>
          <cell r="EI20">
            <v>0</v>
          </cell>
          <cell r="EJ20">
            <v>0</v>
          </cell>
          <cell r="EK20">
            <v>0</v>
          </cell>
          <cell r="EL20">
            <v>0</v>
          </cell>
          <cell r="EM20">
            <v>0</v>
          </cell>
          <cell r="EN20">
            <v>0</v>
          </cell>
          <cell r="EO20">
            <v>0</v>
          </cell>
          <cell r="EP20">
            <v>152700.5</v>
          </cell>
          <cell r="EQ20">
            <v>0</v>
          </cell>
          <cell r="ER20">
            <v>152700.5</v>
          </cell>
          <cell r="ES20">
            <v>1447783.2308811357</v>
          </cell>
          <cell r="ET20">
            <v>0</v>
          </cell>
          <cell r="EU20">
            <v>1447783.2308811357</v>
          </cell>
          <cell r="EV20">
            <v>1423082.7308811357</v>
          </cell>
          <cell r="EW20">
            <v>4561.1625989779986</v>
          </cell>
          <cell r="EX20">
            <v>4405</v>
          </cell>
          <cell r="EY20">
            <v>0</v>
          </cell>
          <cell r="EZ20">
            <v>1374360</v>
          </cell>
          <cell r="FA20">
            <v>0</v>
          </cell>
          <cell r="FB20">
            <v>1447783.2308811357</v>
          </cell>
          <cell r="FC20">
            <v>1447783.2308811357</v>
          </cell>
          <cell r="FD20">
            <v>0</v>
          </cell>
          <cell r="FE20">
            <v>1447783.2308811357</v>
          </cell>
        </row>
        <row r="21">
          <cell r="A21">
            <v>2043</v>
          </cell>
          <cell r="B21">
            <v>8812043</v>
          </cell>
          <cell r="C21">
            <v>1010</v>
          </cell>
          <cell r="D21" t="str">
            <v>RB051010</v>
          </cell>
          <cell r="E21" t="str">
            <v>Alresford Primary School</v>
          </cell>
          <cell r="F21" t="str">
            <v>P</v>
          </cell>
          <cell r="G21" t="str">
            <v>Y</v>
          </cell>
          <cell r="H21">
            <v>10026587</v>
          </cell>
          <cell r="I21" t="str">
            <v/>
          </cell>
          <cell r="K21">
            <v>2043</v>
          </cell>
          <cell r="L21">
            <v>114734</v>
          </cell>
          <cell r="O21">
            <v>7</v>
          </cell>
          <cell r="P21">
            <v>0</v>
          </cell>
          <cell r="Q21">
            <v>0</v>
          </cell>
          <cell r="S21">
            <v>30</v>
          </cell>
          <cell r="T21">
            <v>196</v>
          </cell>
          <cell r="V21">
            <v>226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226</v>
          </cell>
          <cell r="AF21">
            <v>765125.26</v>
          </cell>
          <cell r="AG21">
            <v>0</v>
          </cell>
          <cell r="AH21">
            <v>0</v>
          </cell>
          <cell r="AI21">
            <v>0</v>
          </cell>
          <cell r="AJ21">
            <v>765125.26</v>
          </cell>
          <cell r="AK21">
            <v>38</v>
          </cell>
          <cell r="AL21">
            <v>18240</v>
          </cell>
          <cell r="AM21">
            <v>0</v>
          </cell>
          <cell r="AN21">
            <v>0</v>
          </cell>
          <cell r="AO21">
            <v>18240</v>
          </cell>
          <cell r="AP21">
            <v>41.000000000000036</v>
          </cell>
          <cell r="AQ21">
            <v>28905.000000000025</v>
          </cell>
          <cell r="AR21">
            <v>0</v>
          </cell>
          <cell r="AS21">
            <v>0</v>
          </cell>
          <cell r="AT21">
            <v>28905.000000000025</v>
          </cell>
          <cell r="AU21">
            <v>214.00000000000009</v>
          </cell>
          <cell r="AV21">
            <v>0</v>
          </cell>
          <cell r="AW21">
            <v>1.0000000000000007</v>
          </cell>
          <cell r="AX21">
            <v>230.00000000000014</v>
          </cell>
          <cell r="AY21">
            <v>0</v>
          </cell>
          <cell r="AZ21">
            <v>0</v>
          </cell>
          <cell r="BA21">
            <v>1.9999999999999991</v>
          </cell>
          <cell r="BB21">
            <v>879.99999999999966</v>
          </cell>
          <cell r="BC21">
            <v>6.0000000000000036</v>
          </cell>
          <cell r="BD21">
            <v>2880.0000000000018</v>
          </cell>
          <cell r="BE21">
            <v>1.9999999999999991</v>
          </cell>
          <cell r="BF21">
            <v>1019.9999999999995</v>
          </cell>
          <cell r="BG21">
            <v>1.0000000000000007</v>
          </cell>
          <cell r="BH21">
            <v>670.00000000000045</v>
          </cell>
          <cell r="BI21">
            <v>5680.0000000000018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5680.0000000000018</v>
          </cell>
          <cell r="BZ21">
            <v>52825.000000000029</v>
          </cell>
          <cell r="CA21">
            <v>0</v>
          </cell>
          <cell r="CB21">
            <v>52825.000000000029</v>
          </cell>
          <cell r="CC21">
            <v>40.527486414760489</v>
          </cell>
          <cell r="CD21">
            <v>46809.246809048367</v>
          </cell>
          <cell r="CE21">
            <v>0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46809.246809048367</v>
          </cell>
          <cell r="CR21">
            <v>0.44000000000001016</v>
          </cell>
          <cell r="CS21">
            <v>415.80000000000962</v>
          </cell>
          <cell r="CT21">
            <v>0</v>
          </cell>
          <cell r="CU21">
            <v>0</v>
          </cell>
          <cell r="CV21">
            <v>415.80000000000962</v>
          </cell>
          <cell r="CW21">
            <v>0</v>
          </cell>
          <cell r="CX21">
            <v>0</v>
          </cell>
          <cell r="CY21">
            <v>0</v>
          </cell>
          <cell r="CZ21">
            <v>0</v>
          </cell>
          <cell r="DA21">
            <v>0</v>
          </cell>
          <cell r="DB21">
            <v>865175.3068090484</v>
          </cell>
          <cell r="DC21">
            <v>0</v>
          </cell>
          <cell r="DD21">
            <v>865175.3068090484</v>
          </cell>
          <cell r="DE21">
            <v>128000</v>
          </cell>
          <cell r="DF21">
            <v>0</v>
          </cell>
          <cell r="DG21">
            <v>128000</v>
          </cell>
          <cell r="DH21">
            <v>32.285714285714285</v>
          </cell>
          <cell r="DI21">
            <v>0</v>
          </cell>
          <cell r="DJ21">
            <v>1.8939999999999999</v>
          </cell>
          <cell r="DK21">
            <v>0</v>
          </cell>
          <cell r="DL21">
            <v>0.73499999999999965</v>
          </cell>
          <cell r="DO21">
            <v>0</v>
          </cell>
          <cell r="DP21">
            <v>0</v>
          </cell>
          <cell r="DQ21">
            <v>0</v>
          </cell>
          <cell r="DR21">
            <v>1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0</v>
          </cell>
          <cell r="DZ21">
            <v>0</v>
          </cell>
          <cell r="EA21">
            <v>19336.25</v>
          </cell>
          <cell r="EB21">
            <v>19336.25</v>
          </cell>
          <cell r="EC21">
            <v>0</v>
          </cell>
          <cell r="ED21">
            <v>0</v>
          </cell>
          <cell r="EE21">
            <v>19336.25</v>
          </cell>
          <cell r="EF21">
            <v>19336.25</v>
          </cell>
          <cell r="EG21">
            <v>0</v>
          </cell>
          <cell r="EI21">
            <v>0</v>
          </cell>
          <cell r="EJ21">
            <v>0</v>
          </cell>
          <cell r="EK21">
            <v>0</v>
          </cell>
          <cell r="EL21">
            <v>0</v>
          </cell>
          <cell r="EM21">
            <v>0</v>
          </cell>
          <cell r="EN21">
            <v>0</v>
          </cell>
          <cell r="EO21">
            <v>0</v>
          </cell>
          <cell r="EP21">
            <v>147336.25</v>
          </cell>
          <cell r="EQ21">
            <v>0</v>
          </cell>
          <cell r="ER21">
            <v>147336.25</v>
          </cell>
          <cell r="ES21">
            <v>1012511.5568090484</v>
          </cell>
          <cell r="ET21">
            <v>0</v>
          </cell>
          <cell r="EU21">
            <v>1012511.5568090484</v>
          </cell>
          <cell r="EV21">
            <v>993175.3068090484</v>
          </cell>
          <cell r="EW21">
            <v>4394.5810035798604</v>
          </cell>
          <cell r="EX21">
            <v>4405</v>
          </cell>
          <cell r="EY21">
            <v>10.418996420139592</v>
          </cell>
          <cell r="EZ21">
            <v>995530</v>
          </cell>
          <cell r="FA21">
            <v>2354.6931909515988</v>
          </cell>
          <cell r="FB21">
            <v>1014866.25</v>
          </cell>
          <cell r="FC21">
            <v>1014866.25</v>
          </cell>
          <cell r="FD21">
            <v>0</v>
          </cell>
          <cell r="FE21">
            <v>1014866.25</v>
          </cell>
        </row>
        <row r="22">
          <cell r="A22">
            <v>2184</v>
          </cell>
          <cell r="B22">
            <v>8812184</v>
          </cell>
          <cell r="E22" t="str">
            <v>Alton Park Junior School</v>
          </cell>
          <cell r="F22" t="str">
            <v>P</v>
          </cell>
          <cell r="G22" t="str">
            <v/>
          </cell>
          <cell r="H22" t="str">
            <v/>
          </cell>
          <cell r="I22" t="str">
            <v>Y</v>
          </cell>
          <cell r="K22">
            <v>2184</v>
          </cell>
          <cell r="L22">
            <v>147603</v>
          </cell>
          <cell r="O22">
            <v>4</v>
          </cell>
          <cell r="P22">
            <v>0</v>
          </cell>
          <cell r="Q22">
            <v>0</v>
          </cell>
          <cell r="S22">
            <v>0</v>
          </cell>
          <cell r="T22">
            <v>417</v>
          </cell>
          <cell r="V22">
            <v>417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417</v>
          </cell>
          <cell r="AF22">
            <v>1411757.6700000002</v>
          </cell>
          <cell r="AG22">
            <v>0</v>
          </cell>
          <cell r="AH22">
            <v>0</v>
          </cell>
          <cell r="AI22">
            <v>0</v>
          </cell>
          <cell r="AJ22">
            <v>1411757.6700000002</v>
          </cell>
          <cell r="AK22">
            <v>228.0000000000002</v>
          </cell>
          <cell r="AL22">
            <v>109440.0000000001</v>
          </cell>
          <cell r="AM22">
            <v>0</v>
          </cell>
          <cell r="AN22">
            <v>0</v>
          </cell>
          <cell r="AO22">
            <v>109440.0000000001</v>
          </cell>
          <cell r="AP22">
            <v>250.0000000000002</v>
          </cell>
          <cell r="AQ22">
            <v>176250.00000000015</v>
          </cell>
          <cell r="AR22">
            <v>0</v>
          </cell>
          <cell r="AS22">
            <v>0</v>
          </cell>
          <cell r="AT22">
            <v>176250.00000000015</v>
          </cell>
          <cell r="AU22">
            <v>6.0144230769230669</v>
          </cell>
          <cell r="AV22">
            <v>0</v>
          </cell>
          <cell r="AW22">
            <v>27.064903846153864</v>
          </cell>
          <cell r="AX22">
            <v>6224.9278846153884</v>
          </cell>
          <cell r="AY22">
            <v>0</v>
          </cell>
          <cell r="AZ22">
            <v>0</v>
          </cell>
          <cell r="BA22">
            <v>32.076923076923066</v>
          </cell>
          <cell r="BB22">
            <v>14113.846153846149</v>
          </cell>
          <cell r="BC22">
            <v>94.225961538461348</v>
          </cell>
          <cell r="BD22">
            <v>45228.461538461444</v>
          </cell>
          <cell r="BE22">
            <v>95.228365384615543</v>
          </cell>
          <cell r="BF22">
            <v>48566.466346153924</v>
          </cell>
          <cell r="BG22">
            <v>162.38942307692309</v>
          </cell>
          <cell r="BH22">
            <v>108800.91346153847</v>
          </cell>
          <cell r="BI22">
            <v>222934.61538461538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222934.61538461538</v>
          </cell>
          <cell r="BZ22">
            <v>508624.61538461561</v>
          </cell>
          <cell r="CA22">
            <v>0</v>
          </cell>
          <cell r="CB22">
            <v>508624.61538461561</v>
          </cell>
          <cell r="CC22">
            <v>121.30639658848612</v>
          </cell>
          <cell r="CD22">
            <v>140108.88805970148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140108.88805970148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12.000000000000005</v>
          </cell>
          <cell r="CX22">
            <v>6960.0000000000027</v>
          </cell>
          <cell r="CY22">
            <v>0</v>
          </cell>
          <cell r="CZ22">
            <v>0</v>
          </cell>
          <cell r="DA22">
            <v>6960.0000000000027</v>
          </cell>
          <cell r="DB22">
            <v>2067451.1734443174</v>
          </cell>
          <cell r="DC22">
            <v>0</v>
          </cell>
          <cell r="DD22">
            <v>2067451.1734443174</v>
          </cell>
          <cell r="DE22">
            <v>128000</v>
          </cell>
          <cell r="DF22">
            <v>0</v>
          </cell>
          <cell r="DG22">
            <v>128000</v>
          </cell>
          <cell r="DH22">
            <v>104.25</v>
          </cell>
          <cell r="DI22">
            <v>0</v>
          </cell>
          <cell r="DJ22">
            <v>0.96799999999999997</v>
          </cell>
          <cell r="DK22">
            <v>0</v>
          </cell>
          <cell r="DL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1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0</v>
          </cell>
          <cell r="DZ22">
            <v>0</v>
          </cell>
          <cell r="EA22">
            <v>7444.3</v>
          </cell>
          <cell r="EB22">
            <v>7444.3</v>
          </cell>
          <cell r="EC22">
            <v>0</v>
          </cell>
          <cell r="ED22">
            <v>0</v>
          </cell>
          <cell r="EE22">
            <v>7444.3</v>
          </cell>
          <cell r="EF22">
            <v>7444.3</v>
          </cell>
          <cell r="EG22">
            <v>0</v>
          </cell>
          <cell r="EI22">
            <v>0</v>
          </cell>
          <cell r="EJ22">
            <v>0</v>
          </cell>
          <cell r="EK22">
            <v>0</v>
          </cell>
          <cell r="EL22">
            <v>0</v>
          </cell>
          <cell r="EM22">
            <v>0</v>
          </cell>
          <cell r="EN22">
            <v>0</v>
          </cell>
          <cell r="EO22">
            <v>0</v>
          </cell>
          <cell r="EP22">
            <v>135444.29999999999</v>
          </cell>
          <cell r="EQ22">
            <v>0</v>
          </cell>
          <cell r="ER22">
            <v>135444.29999999999</v>
          </cell>
          <cell r="ES22">
            <v>2202895.4734443175</v>
          </cell>
          <cell r="ET22">
            <v>0</v>
          </cell>
          <cell r="EU22">
            <v>2202895.4734443175</v>
          </cell>
          <cell r="EV22">
            <v>2195451.1734443177</v>
          </cell>
          <cell r="EW22">
            <v>5264.8709195307374</v>
          </cell>
          <cell r="EX22">
            <v>4405</v>
          </cell>
          <cell r="EY22">
            <v>0</v>
          </cell>
          <cell r="EZ22">
            <v>1836885</v>
          </cell>
          <cell r="FA22">
            <v>0</v>
          </cell>
          <cell r="FB22">
            <v>2202895.4734443175</v>
          </cell>
          <cell r="FC22">
            <v>2202895.4734443175</v>
          </cell>
          <cell r="FD22">
            <v>0</v>
          </cell>
          <cell r="FE22">
            <v>2202895.4734443175</v>
          </cell>
        </row>
        <row r="23">
          <cell r="A23">
            <v>3030</v>
          </cell>
          <cell r="B23">
            <v>8813030</v>
          </cell>
          <cell r="C23">
            <v>1018</v>
          </cell>
          <cell r="D23" t="str">
            <v>RB051018</v>
          </cell>
          <cell r="E23" t="str">
            <v>St Mary's Church of England Voluntary Controlled Primary School, Ardleigh</v>
          </cell>
          <cell r="F23" t="str">
            <v>P</v>
          </cell>
          <cell r="G23" t="str">
            <v>Y</v>
          </cell>
          <cell r="H23">
            <v>10001928</v>
          </cell>
          <cell r="I23" t="str">
            <v/>
          </cell>
          <cell r="K23">
            <v>3030</v>
          </cell>
          <cell r="L23">
            <v>115084</v>
          </cell>
          <cell r="O23">
            <v>7</v>
          </cell>
          <cell r="P23">
            <v>0</v>
          </cell>
          <cell r="Q23">
            <v>0</v>
          </cell>
          <cell r="S23">
            <v>14</v>
          </cell>
          <cell r="T23">
            <v>97</v>
          </cell>
          <cell r="V23">
            <v>111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111</v>
          </cell>
          <cell r="AF23">
            <v>375791.61000000004</v>
          </cell>
          <cell r="AG23">
            <v>0</v>
          </cell>
          <cell r="AH23">
            <v>0</v>
          </cell>
          <cell r="AI23">
            <v>0</v>
          </cell>
          <cell r="AJ23">
            <v>375791.61000000004</v>
          </cell>
          <cell r="AK23">
            <v>9.0000000000000018</v>
          </cell>
          <cell r="AL23">
            <v>4320.0000000000009</v>
          </cell>
          <cell r="AM23">
            <v>0</v>
          </cell>
          <cell r="AN23">
            <v>0</v>
          </cell>
          <cell r="AO23">
            <v>4320.0000000000009</v>
          </cell>
          <cell r="AP23">
            <v>10.000000000000002</v>
          </cell>
          <cell r="AQ23">
            <v>7050.0000000000009</v>
          </cell>
          <cell r="AR23">
            <v>0</v>
          </cell>
          <cell r="AS23">
            <v>0</v>
          </cell>
          <cell r="AT23">
            <v>7050.0000000000009</v>
          </cell>
          <cell r="AU23">
            <v>93.000000000000028</v>
          </cell>
          <cell r="AV23">
            <v>0</v>
          </cell>
          <cell r="AW23">
            <v>12.999999999999988</v>
          </cell>
          <cell r="AX23">
            <v>2989.9999999999973</v>
          </cell>
          <cell r="AY23">
            <v>1.0000000000000002</v>
          </cell>
          <cell r="AZ23">
            <v>280.00000000000006</v>
          </cell>
          <cell r="BA23">
            <v>1.0000000000000002</v>
          </cell>
          <cell r="BB23">
            <v>440.00000000000011</v>
          </cell>
          <cell r="BC23">
            <v>1.999999999999998</v>
          </cell>
          <cell r="BD23">
            <v>959.99999999999909</v>
          </cell>
          <cell r="BE23">
            <v>1.0000000000000002</v>
          </cell>
          <cell r="BF23">
            <v>510.00000000000011</v>
          </cell>
          <cell r="BG23">
            <v>0</v>
          </cell>
          <cell r="BH23">
            <v>0</v>
          </cell>
          <cell r="BI23">
            <v>5179.9999999999964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5179.9999999999964</v>
          </cell>
          <cell r="BZ23">
            <v>16550</v>
          </cell>
          <cell r="CA23">
            <v>0</v>
          </cell>
          <cell r="CB23">
            <v>16550</v>
          </cell>
          <cell r="CC23">
            <v>33.798076923076934</v>
          </cell>
          <cell r="CD23">
            <v>39036.778846153858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39036.778846153858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1.1443298969072204</v>
          </cell>
          <cell r="CX23">
            <v>663.71134020618786</v>
          </cell>
          <cell r="CY23">
            <v>0</v>
          </cell>
          <cell r="CZ23">
            <v>0</v>
          </cell>
          <cell r="DA23">
            <v>663.71134020618786</v>
          </cell>
          <cell r="DB23">
            <v>432042.10018636013</v>
          </cell>
          <cell r="DC23">
            <v>0</v>
          </cell>
          <cell r="DD23">
            <v>432042.10018636013</v>
          </cell>
          <cell r="DE23">
            <v>128000</v>
          </cell>
          <cell r="DF23">
            <v>0</v>
          </cell>
          <cell r="DG23">
            <v>128000</v>
          </cell>
          <cell r="DH23">
            <v>15.857142857142858</v>
          </cell>
          <cell r="DI23">
            <v>0.5180240320427234</v>
          </cell>
          <cell r="DJ23">
            <v>2.431</v>
          </cell>
          <cell r="DK23">
            <v>0</v>
          </cell>
          <cell r="DL23">
            <v>1</v>
          </cell>
          <cell r="DO23">
            <v>29164.753004005328</v>
          </cell>
          <cell r="DP23">
            <v>0</v>
          </cell>
          <cell r="DQ23">
            <v>29164.753004005328</v>
          </cell>
          <cell r="DR23">
            <v>1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12974</v>
          </cell>
          <cell r="EB23">
            <v>12954.23</v>
          </cell>
          <cell r="EC23">
            <v>19.770000000000437</v>
          </cell>
          <cell r="ED23">
            <v>0</v>
          </cell>
          <cell r="EE23">
            <v>12974</v>
          </cell>
          <cell r="EF23">
            <v>12974</v>
          </cell>
          <cell r="EG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170138.75300400532</v>
          </cell>
          <cell r="EQ23">
            <v>0</v>
          </cell>
          <cell r="ER23">
            <v>170138.75300400532</v>
          </cell>
          <cell r="ES23">
            <v>602180.85319036548</v>
          </cell>
          <cell r="ET23">
            <v>0</v>
          </cell>
          <cell r="EU23">
            <v>602180.85319036548</v>
          </cell>
          <cell r="EV23">
            <v>589206.85319036536</v>
          </cell>
          <cell r="EW23">
            <v>5308.1698485618499</v>
          </cell>
          <cell r="EX23">
            <v>4405</v>
          </cell>
          <cell r="EY23">
            <v>0</v>
          </cell>
          <cell r="EZ23">
            <v>488955</v>
          </cell>
          <cell r="FA23">
            <v>0</v>
          </cell>
          <cell r="FB23">
            <v>602180.85319036548</v>
          </cell>
          <cell r="FC23">
            <v>602180.85319036548</v>
          </cell>
          <cell r="FD23">
            <v>0</v>
          </cell>
          <cell r="FE23">
            <v>602180.85319036548</v>
          </cell>
        </row>
        <row r="24">
          <cell r="A24">
            <v>2710</v>
          </cell>
          <cell r="B24">
            <v>8812710</v>
          </cell>
          <cell r="C24">
            <v>1026</v>
          </cell>
          <cell r="D24" t="str">
            <v>RB051026</v>
          </cell>
          <cell r="E24" t="str">
            <v>Ashdon Primary School</v>
          </cell>
          <cell r="F24" t="str">
            <v>P</v>
          </cell>
          <cell r="G24" t="str">
            <v>Y</v>
          </cell>
          <cell r="H24">
            <v>10002030</v>
          </cell>
          <cell r="I24" t="str">
            <v/>
          </cell>
          <cell r="K24">
            <v>2710</v>
          </cell>
          <cell r="L24">
            <v>114964</v>
          </cell>
          <cell r="O24">
            <v>7</v>
          </cell>
          <cell r="P24">
            <v>0</v>
          </cell>
          <cell r="Q24">
            <v>0</v>
          </cell>
          <cell r="S24">
            <v>7</v>
          </cell>
          <cell r="T24">
            <v>59</v>
          </cell>
          <cell r="V24">
            <v>66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66</v>
          </cell>
          <cell r="AF24">
            <v>223443.66</v>
          </cell>
          <cell r="AG24">
            <v>0</v>
          </cell>
          <cell r="AH24">
            <v>0</v>
          </cell>
          <cell r="AI24">
            <v>0</v>
          </cell>
          <cell r="AJ24">
            <v>223443.66</v>
          </cell>
          <cell r="AK24">
            <v>3.9999999999999996</v>
          </cell>
          <cell r="AL24">
            <v>1919.9999999999998</v>
          </cell>
          <cell r="AM24">
            <v>0</v>
          </cell>
          <cell r="AN24">
            <v>0</v>
          </cell>
          <cell r="AO24">
            <v>1919.9999999999998</v>
          </cell>
          <cell r="AP24">
            <v>6.9999999999999956</v>
          </cell>
          <cell r="AQ24">
            <v>4934.9999999999973</v>
          </cell>
          <cell r="AR24">
            <v>0</v>
          </cell>
          <cell r="AS24">
            <v>0</v>
          </cell>
          <cell r="AT24">
            <v>4934.9999999999973</v>
          </cell>
          <cell r="AU24">
            <v>66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6854.9999999999973</v>
          </cell>
          <cell r="CA24">
            <v>0</v>
          </cell>
          <cell r="CB24">
            <v>6854.9999999999973</v>
          </cell>
          <cell r="CC24">
            <v>14.110344827586207</v>
          </cell>
          <cell r="CD24">
            <v>16297.448275862069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16297.448275862069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2.2372881355932228</v>
          </cell>
          <cell r="CX24">
            <v>1297.6271186440692</v>
          </cell>
          <cell r="CY24">
            <v>0</v>
          </cell>
          <cell r="CZ24">
            <v>0</v>
          </cell>
          <cell r="DA24">
            <v>1297.6271186440692</v>
          </cell>
          <cell r="DB24">
            <v>247893.73539450613</v>
          </cell>
          <cell r="DC24">
            <v>0</v>
          </cell>
          <cell r="DD24">
            <v>247893.73539450613</v>
          </cell>
          <cell r="DE24">
            <v>128000</v>
          </cell>
          <cell r="DF24">
            <v>0</v>
          </cell>
          <cell r="DG24">
            <v>128000</v>
          </cell>
          <cell r="DH24">
            <v>9.4285714285714288</v>
          </cell>
          <cell r="DI24">
            <v>1</v>
          </cell>
          <cell r="DJ24">
            <v>3.41</v>
          </cell>
          <cell r="DK24">
            <v>0</v>
          </cell>
          <cell r="DL24">
            <v>1</v>
          </cell>
          <cell r="DO24">
            <v>56300</v>
          </cell>
          <cell r="DP24">
            <v>0</v>
          </cell>
          <cell r="DQ24">
            <v>56300</v>
          </cell>
          <cell r="DR24">
            <v>1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0</v>
          </cell>
          <cell r="DZ24">
            <v>0</v>
          </cell>
          <cell r="EA24">
            <v>1945.6</v>
          </cell>
          <cell r="EB24">
            <v>1871.86</v>
          </cell>
          <cell r="EC24">
            <v>73.740000000000009</v>
          </cell>
          <cell r="ED24">
            <v>0</v>
          </cell>
          <cell r="EE24">
            <v>1945.6</v>
          </cell>
          <cell r="EF24">
            <v>1945.6</v>
          </cell>
          <cell r="EG24">
            <v>0</v>
          </cell>
          <cell r="EI24">
            <v>0</v>
          </cell>
          <cell r="EJ24">
            <v>0</v>
          </cell>
          <cell r="EK24">
            <v>0</v>
          </cell>
          <cell r="EL24">
            <v>0</v>
          </cell>
          <cell r="EM24">
            <v>0</v>
          </cell>
          <cell r="EN24">
            <v>0</v>
          </cell>
          <cell r="EO24">
            <v>0</v>
          </cell>
          <cell r="EP24">
            <v>186245.6</v>
          </cell>
          <cell r="EQ24">
            <v>0</v>
          </cell>
          <cell r="ER24">
            <v>186245.6</v>
          </cell>
          <cell r="ES24">
            <v>434139.33539450611</v>
          </cell>
          <cell r="ET24">
            <v>0</v>
          </cell>
          <cell r="EU24">
            <v>434139.33539450611</v>
          </cell>
          <cell r="EV24">
            <v>432193.73539450613</v>
          </cell>
          <cell r="EW24">
            <v>6548.3899302197897</v>
          </cell>
          <cell r="EX24">
            <v>4405</v>
          </cell>
          <cell r="EY24">
            <v>0</v>
          </cell>
          <cell r="EZ24">
            <v>290730</v>
          </cell>
          <cell r="FA24">
            <v>0</v>
          </cell>
          <cell r="FB24">
            <v>434139.33539450611</v>
          </cell>
          <cell r="FC24">
            <v>434139.33539450611</v>
          </cell>
          <cell r="FD24">
            <v>0</v>
          </cell>
          <cell r="FE24">
            <v>434139.33539450611</v>
          </cell>
        </row>
        <row r="25">
          <cell r="A25">
            <v>5235</v>
          </cell>
          <cell r="B25">
            <v>8815235</v>
          </cell>
          <cell r="E25" t="str">
            <v>Ashingdon Primary Academy</v>
          </cell>
          <cell r="F25" t="str">
            <v>P</v>
          </cell>
          <cell r="G25" t="str">
            <v/>
          </cell>
          <cell r="H25" t="str">
            <v/>
          </cell>
          <cell r="I25" t="str">
            <v>Y</v>
          </cell>
          <cell r="K25">
            <v>5235</v>
          </cell>
          <cell r="L25">
            <v>137378</v>
          </cell>
          <cell r="O25">
            <v>7</v>
          </cell>
          <cell r="P25">
            <v>0</v>
          </cell>
          <cell r="Q25">
            <v>0</v>
          </cell>
          <cell r="S25">
            <v>29</v>
          </cell>
          <cell r="T25">
            <v>183</v>
          </cell>
          <cell r="V25">
            <v>212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212</v>
          </cell>
          <cell r="AF25">
            <v>717728.12</v>
          </cell>
          <cell r="AG25">
            <v>0</v>
          </cell>
          <cell r="AH25">
            <v>0</v>
          </cell>
          <cell r="AI25">
            <v>0</v>
          </cell>
          <cell r="AJ25">
            <v>717728.12</v>
          </cell>
          <cell r="AK25">
            <v>21</v>
          </cell>
          <cell r="AL25">
            <v>10080</v>
          </cell>
          <cell r="AM25">
            <v>0</v>
          </cell>
          <cell r="AN25">
            <v>0</v>
          </cell>
          <cell r="AO25">
            <v>10080</v>
          </cell>
          <cell r="AP25">
            <v>23.000000000000032</v>
          </cell>
          <cell r="AQ25">
            <v>16215.000000000022</v>
          </cell>
          <cell r="AR25">
            <v>0</v>
          </cell>
          <cell r="AS25">
            <v>0</v>
          </cell>
          <cell r="AT25">
            <v>16215.000000000022</v>
          </cell>
          <cell r="AU25">
            <v>203.00000000000006</v>
          </cell>
          <cell r="AV25">
            <v>0</v>
          </cell>
          <cell r="AW25">
            <v>0</v>
          </cell>
          <cell r="AX25">
            <v>0</v>
          </cell>
          <cell r="AY25">
            <v>1.9999999999999991</v>
          </cell>
          <cell r="AZ25">
            <v>559.99999999999977</v>
          </cell>
          <cell r="BA25">
            <v>5.0000000000000089</v>
          </cell>
          <cell r="BB25">
            <v>2200.0000000000041</v>
          </cell>
          <cell r="BC25">
            <v>0.99999999999999956</v>
          </cell>
          <cell r="BD25">
            <v>479.99999999999977</v>
          </cell>
          <cell r="BE25">
            <v>0.99999999999999956</v>
          </cell>
          <cell r="BF25">
            <v>509.99999999999977</v>
          </cell>
          <cell r="BG25">
            <v>0</v>
          </cell>
          <cell r="BH25">
            <v>0</v>
          </cell>
          <cell r="BI25">
            <v>3750.0000000000036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3750.0000000000036</v>
          </cell>
          <cell r="BZ25">
            <v>30045.000000000025</v>
          </cell>
          <cell r="CA25">
            <v>0</v>
          </cell>
          <cell r="CB25">
            <v>30045.000000000025</v>
          </cell>
          <cell r="CC25">
            <v>48.923076923076906</v>
          </cell>
          <cell r="CD25">
            <v>56506.153846153829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56506.153846153829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1.1584699453551912</v>
          </cell>
          <cell r="CX25">
            <v>671.91256830601094</v>
          </cell>
          <cell r="CY25">
            <v>0</v>
          </cell>
          <cell r="CZ25">
            <v>0</v>
          </cell>
          <cell r="DA25">
            <v>671.91256830601094</v>
          </cell>
          <cell r="DB25">
            <v>804951.18641445984</v>
          </cell>
          <cell r="DC25">
            <v>0</v>
          </cell>
          <cell r="DD25">
            <v>804951.18641445984</v>
          </cell>
          <cell r="DE25">
            <v>128000</v>
          </cell>
          <cell r="DF25">
            <v>0</v>
          </cell>
          <cell r="DG25">
            <v>128000</v>
          </cell>
          <cell r="DH25">
            <v>30.285714285714285</v>
          </cell>
          <cell r="DI25">
            <v>0</v>
          </cell>
          <cell r="DJ25">
            <v>1.58</v>
          </cell>
          <cell r="DK25">
            <v>0</v>
          </cell>
          <cell r="DL25">
            <v>0</v>
          </cell>
          <cell r="DO25">
            <v>0</v>
          </cell>
          <cell r="DP25">
            <v>0</v>
          </cell>
          <cell r="DQ25">
            <v>0</v>
          </cell>
          <cell r="DR25">
            <v>1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0</v>
          </cell>
          <cell r="DZ25">
            <v>0</v>
          </cell>
          <cell r="EA25">
            <v>3253.8</v>
          </cell>
          <cell r="EB25">
            <v>3253.8</v>
          </cell>
          <cell r="EC25">
            <v>0</v>
          </cell>
          <cell r="ED25">
            <v>0</v>
          </cell>
          <cell r="EE25">
            <v>3253.8</v>
          </cell>
          <cell r="EF25">
            <v>3253.8000000000006</v>
          </cell>
          <cell r="EG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  <cell r="EN25">
            <v>0</v>
          </cell>
          <cell r="EO25">
            <v>0</v>
          </cell>
          <cell r="EP25">
            <v>131253.79999999999</v>
          </cell>
          <cell r="EQ25">
            <v>0</v>
          </cell>
          <cell r="ER25">
            <v>131253.79999999999</v>
          </cell>
          <cell r="ES25">
            <v>936204.98641445977</v>
          </cell>
          <cell r="ET25">
            <v>0</v>
          </cell>
          <cell r="EU25">
            <v>936204.98641445977</v>
          </cell>
          <cell r="EV25">
            <v>932951.18641445984</v>
          </cell>
          <cell r="EW25">
            <v>4400.7131434644334</v>
          </cell>
          <cell r="EX25">
            <v>4405</v>
          </cell>
          <cell r="EY25">
            <v>4.2868565355665851</v>
          </cell>
          <cell r="EZ25">
            <v>933860</v>
          </cell>
          <cell r="FA25">
            <v>908.81358554016333</v>
          </cell>
          <cell r="FB25">
            <v>937113.79999999993</v>
          </cell>
          <cell r="FC25">
            <v>938144.51915211254</v>
          </cell>
          <cell r="FD25">
            <v>1030.7191521126078</v>
          </cell>
          <cell r="FE25">
            <v>938144.51915211254</v>
          </cell>
        </row>
        <row r="26">
          <cell r="A26">
            <v>2579</v>
          </cell>
          <cell r="B26">
            <v>8812579</v>
          </cell>
          <cell r="C26">
            <v>2452</v>
          </cell>
          <cell r="D26" t="str">
            <v>RB052452</v>
          </cell>
          <cell r="E26" t="str">
            <v>Baddow Hall Infant School</v>
          </cell>
          <cell r="F26" t="str">
            <v>P</v>
          </cell>
          <cell r="G26" t="str">
            <v>Y</v>
          </cell>
          <cell r="H26">
            <v>10004513</v>
          </cell>
          <cell r="I26" t="str">
            <v/>
          </cell>
          <cell r="K26">
            <v>2579</v>
          </cell>
          <cell r="L26">
            <v>114898</v>
          </cell>
          <cell r="O26">
            <v>3</v>
          </cell>
          <cell r="P26">
            <v>0</v>
          </cell>
          <cell r="Q26">
            <v>0</v>
          </cell>
          <cell r="S26">
            <v>60</v>
          </cell>
          <cell r="T26">
            <v>113</v>
          </cell>
          <cell r="V26">
            <v>173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173</v>
          </cell>
          <cell r="AF26">
            <v>585693.23</v>
          </cell>
          <cell r="AG26">
            <v>0</v>
          </cell>
          <cell r="AH26">
            <v>0</v>
          </cell>
          <cell r="AI26">
            <v>0</v>
          </cell>
          <cell r="AJ26">
            <v>585693.23</v>
          </cell>
          <cell r="AK26">
            <v>37.999999999999922</v>
          </cell>
          <cell r="AL26">
            <v>18239.999999999964</v>
          </cell>
          <cell r="AM26">
            <v>0</v>
          </cell>
          <cell r="AN26">
            <v>0</v>
          </cell>
          <cell r="AO26">
            <v>18239.999999999964</v>
          </cell>
          <cell r="AP26">
            <v>37.999999999999922</v>
          </cell>
          <cell r="AQ26">
            <v>26789.999999999945</v>
          </cell>
          <cell r="AR26">
            <v>0</v>
          </cell>
          <cell r="AS26">
            <v>0</v>
          </cell>
          <cell r="AT26">
            <v>26789.999999999945</v>
          </cell>
          <cell r="AU26">
            <v>123.00000000000009</v>
          </cell>
          <cell r="AV26">
            <v>0</v>
          </cell>
          <cell r="AW26">
            <v>37.999999999999922</v>
          </cell>
          <cell r="AX26">
            <v>8739.9999999999818</v>
          </cell>
          <cell r="AY26">
            <v>0</v>
          </cell>
          <cell r="AZ26">
            <v>0</v>
          </cell>
          <cell r="BA26">
            <v>2.0000000000000004</v>
          </cell>
          <cell r="BB26">
            <v>880.00000000000023</v>
          </cell>
          <cell r="BC26">
            <v>10.000000000000002</v>
          </cell>
          <cell r="BD26">
            <v>4800.0000000000009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14419.999999999982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14419.999999999982</v>
          </cell>
          <cell r="BZ26">
            <v>59449.999999999898</v>
          </cell>
          <cell r="CA26">
            <v>0</v>
          </cell>
          <cell r="CB26">
            <v>59449.999999999898</v>
          </cell>
          <cell r="CC26">
            <v>43.154566659516099</v>
          </cell>
          <cell r="CD26">
            <v>49843.524491741096</v>
          </cell>
          <cell r="CE26">
            <v>0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49843.524491741096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6.1238938053097396</v>
          </cell>
          <cell r="CX26">
            <v>3551.8584070796492</v>
          </cell>
          <cell r="CY26">
            <v>0</v>
          </cell>
          <cell r="CZ26">
            <v>0</v>
          </cell>
          <cell r="DA26">
            <v>3551.8584070796492</v>
          </cell>
          <cell r="DB26">
            <v>698538.61289882066</v>
          </cell>
          <cell r="DC26">
            <v>0</v>
          </cell>
          <cell r="DD26">
            <v>698538.61289882066</v>
          </cell>
          <cell r="DE26">
            <v>128000</v>
          </cell>
          <cell r="DF26">
            <v>0</v>
          </cell>
          <cell r="DG26">
            <v>128000</v>
          </cell>
          <cell r="DH26">
            <v>57.666666666666664</v>
          </cell>
          <cell r="DI26">
            <v>0</v>
          </cell>
          <cell r="DJ26">
            <v>1.2150000000000001</v>
          </cell>
          <cell r="DK26">
            <v>0</v>
          </cell>
          <cell r="DL26">
            <v>0</v>
          </cell>
          <cell r="DO26">
            <v>0</v>
          </cell>
          <cell r="DP26">
            <v>0</v>
          </cell>
          <cell r="DQ26">
            <v>0</v>
          </cell>
          <cell r="DR26">
            <v>1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0</v>
          </cell>
          <cell r="DZ26">
            <v>0</v>
          </cell>
          <cell r="EA26">
            <v>14776.319477881487</v>
          </cell>
          <cell r="EB26">
            <v>14776.3195</v>
          </cell>
          <cell r="EC26">
            <v>0</v>
          </cell>
          <cell r="ED26">
            <v>0</v>
          </cell>
          <cell r="EE26">
            <v>14776.3195</v>
          </cell>
          <cell r="EF26">
            <v>14776.319500000001</v>
          </cell>
          <cell r="EG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  <cell r="EN26">
            <v>0</v>
          </cell>
          <cell r="EO26">
            <v>0</v>
          </cell>
          <cell r="EP26">
            <v>142776.31950000001</v>
          </cell>
          <cell r="EQ26">
            <v>0</v>
          </cell>
          <cell r="ER26">
            <v>142776.31950000001</v>
          </cell>
          <cell r="ES26">
            <v>841314.93239882065</v>
          </cell>
          <cell r="ET26">
            <v>0</v>
          </cell>
          <cell r="EU26">
            <v>841314.93239882065</v>
          </cell>
          <cell r="EV26">
            <v>826538.61289882066</v>
          </cell>
          <cell r="EW26">
            <v>4777.6798433457843</v>
          </cell>
          <cell r="EX26">
            <v>4405</v>
          </cell>
          <cell r="EY26">
            <v>0</v>
          </cell>
          <cell r="EZ26">
            <v>762065</v>
          </cell>
          <cell r="FA26">
            <v>0</v>
          </cell>
          <cell r="FB26">
            <v>841314.93239882065</v>
          </cell>
          <cell r="FC26">
            <v>841314.93239882065</v>
          </cell>
          <cell r="FD26">
            <v>0</v>
          </cell>
          <cell r="FE26">
            <v>841314.93239882065</v>
          </cell>
        </row>
        <row r="27">
          <cell r="A27">
            <v>2609</v>
          </cell>
          <cell r="B27">
            <v>8812609</v>
          </cell>
          <cell r="C27">
            <v>2450</v>
          </cell>
          <cell r="D27" t="str">
            <v>RB052450</v>
          </cell>
          <cell r="E27" t="str">
            <v>Baddow Hall Junior School</v>
          </cell>
          <cell r="F27" t="str">
            <v>P</v>
          </cell>
          <cell r="G27" t="str">
            <v>Y</v>
          </cell>
          <cell r="H27">
            <v>10004514</v>
          </cell>
          <cell r="I27" t="str">
            <v/>
          </cell>
          <cell r="K27">
            <v>2609</v>
          </cell>
          <cell r="L27">
            <v>114913</v>
          </cell>
          <cell r="O27">
            <v>4</v>
          </cell>
          <cell r="P27">
            <v>0</v>
          </cell>
          <cell r="Q27">
            <v>0</v>
          </cell>
          <cell r="S27">
            <v>0</v>
          </cell>
          <cell r="T27">
            <v>237</v>
          </cell>
          <cell r="V27">
            <v>237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237</v>
          </cell>
          <cell r="AF27">
            <v>802365.87</v>
          </cell>
          <cell r="AG27">
            <v>0</v>
          </cell>
          <cell r="AH27">
            <v>0</v>
          </cell>
          <cell r="AI27">
            <v>0</v>
          </cell>
          <cell r="AJ27">
            <v>802365.87</v>
          </cell>
          <cell r="AK27">
            <v>31.999999999999879</v>
          </cell>
          <cell r="AL27">
            <v>15359.999999999942</v>
          </cell>
          <cell r="AM27">
            <v>0</v>
          </cell>
          <cell r="AN27">
            <v>0</v>
          </cell>
          <cell r="AO27">
            <v>15359.999999999942</v>
          </cell>
          <cell r="AP27">
            <v>40.999999999999929</v>
          </cell>
          <cell r="AQ27">
            <v>28904.999999999949</v>
          </cell>
          <cell r="AR27">
            <v>0</v>
          </cell>
          <cell r="AS27">
            <v>0</v>
          </cell>
          <cell r="AT27">
            <v>28904.999999999949</v>
          </cell>
          <cell r="AU27">
            <v>185.78389830508479</v>
          </cell>
          <cell r="AV27">
            <v>0</v>
          </cell>
          <cell r="AW27">
            <v>42.177966101694857</v>
          </cell>
          <cell r="AX27">
            <v>9700.932203389817</v>
          </cell>
          <cell r="AY27">
            <v>0</v>
          </cell>
          <cell r="AZ27">
            <v>0</v>
          </cell>
          <cell r="BA27">
            <v>1.0042372881355932</v>
          </cell>
          <cell r="BB27">
            <v>441.86440677966101</v>
          </cell>
          <cell r="BC27">
            <v>8.0338983050847546</v>
          </cell>
          <cell r="BD27">
            <v>3856.271186440682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13999.067796610161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13999.067796610161</v>
          </cell>
          <cell r="BZ27">
            <v>58264.067796610048</v>
          </cell>
          <cell r="CA27">
            <v>0</v>
          </cell>
          <cell r="CB27">
            <v>58264.067796610048</v>
          </cell>
          <cell r="CC27">
            <v>52.184161490683209</v>
          </cell>
          <cell r="CD27">
            <v>60272.706521739106</v>
          </cell>
          <cell r="CE27">
            <v>0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60272.706521739106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3.0127118644067887</v>
          </cell>
          <cell r="CX27">
            <v>1747.3728813559374</v>
          </cell>
          <cell r="CY27">
            <v>0</v>
          </cell>
          <cell r="CZ27">
            <v>0</v>
          </cell>
          <cell r="DA27">
            <v>1747.3728813559374</v>
          </cell>
          <cell r="DB27">
            <v>922650.01719970512</v>
          </cell>
          <cell r="DC27">
            <v>0</v>
          </cell>
          <cell r="DD27">
            <v>922650.01719970512</v>
          </cell>
          <cell r="DE27">
            <v>128000</v>
          </cell>
          <cell r="DF27">
            <v>0</v>
          </cell>
          <cell r="DG27">
            <v>128000</v>
          </cell>
          <cell r="DH27">
            <v>59.25</v>
          </cell>
          <cell r="DI27">
            <v>0</v>
          </cell>
          <cell r="DJ27">
            <v>1.1879999999999999</v>
          </cell>
          <cell r="DK27">
            <v>0</v>
          </cell>
          <cell r="DL27">
            <v>0</v>
          </cell>
          <cell r="DO27">
            <v>0</v>
          </cell>
          <cell r="DP27">
            <v>0</v>
          </cell>
          <cell r="DQ27">
            <v>0</v>
          </cell>
          <cell r="DR27">
            <v>1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0</v>
          </cell>
          <cell r="DZ27">
            <v>0</v>
          </cell>
          <cell r="EA27">
            <v>23111.680522118513</v>
          </cell>
          <cell r="EB27">
            <v>23111.680499999999</v>
          </cell>
          <cell r="EC27">
            <v>0</v>
          </cell>
          <cell r="ED27">
            <v>0</v>
          </cell>
          <cell r="EE27">
            <v>23111.680499999999</v>
          </cell>
          <cell r="EF27">
            <v>23111.680499999999</v>
          </cell>
          <cell r="EG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  <cell r="EN27">
            <v>0</v>
          </cell>
          <cell r="EO27">
            <v>0</v>
          </cell>
          <cell r="EP27">
            <v>151111.68049999999</v>
          </cell>
          <cell r="EQ27">
            <v>0</v>
          </cell>
          <cell r="ER27">
            <v>151111.68049999999</v>
          </cell>
          <cell r="ES27">
            <v>1073761.6976997051</v>
          </cell>
          <cell r="ET27">
            <v>0</v>
          </cell>
          <cell r="EU27">
            <v>1073761.6976997051</v>
          </cell>
          <cell r="EV27">
            <v>1050650.0171997051</v>
          </cell>
          <cell r="EW27">
            <v>4433.1224354417936</v>
          </cell>
          <cell r="EX27">
            <v>4405</v>
          </cell>
          <cell r="EY27">
            <v>0</v>
          </cell>
          <cell r="EZ27">
            <v>1043985</v>
          </cell>
          <cell r="FA27">
            <v>0</v>
          </cell>
          <cell r="FB27">
            <v>1073761.6976997051</v>
          </cell>
          <cell r="FC27">
            <v>1073761.6976997051</v>
          </cell>
          <cell r="FD27">
            <v>0</v>
          </cell>
          <cell r="FE27">
            <v>1073761.6976997051</v>
          </cell>
        </row>
        <row r="28">
          <cell r="A28">
            <v>3255</v>
          </cell>
          <cell r="B28">
            <v>8813255</v>
          </cell>
          <cell r="E28" t="str">
            <v>Bardfield Academy</v>
          </cell>
          <cell r="F28" t="str">
            <v>P</v>
          </cell>
          <cell r="G28" t="str">
            <v/>
          </cell>
          <cell r="H28" t="str">
            <v/>
          </cell>
          <cell r="I28" t="str">
            <v>Y</v>
          </cell>
          <cell r="K28">
            <v>3255</v>
          </cell>
          <cell r="L28">
            <v>143203</v>
          </cell>
          <cell r="O28">
            <v>7</v>
          </cell>
          <cell r="P28">
            <v>0</v>
          </cell>
          <cell r="Q28">
            <v>0</v>
          </cell>
          <cell r="S28">
            <v>57</v>
          </cell>
          <cell r="T28">
            <v>353</v>
          </cell>
          <cell r="V28">
            <v>410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410</v>
          </cell>
          <cell r="AF28">
            <v>1388059.1</v>
          </cell>
          <cell r="AG28">
            <v>0</v>
          </cell>
          <cell r="AH28">
            <v>0</v>
          </cell>
          <cell r="AI28">
            <v>0</v>
          </cell>
          <cell r="AJ28">
            <v>1388059.1</v>
          </cell>
          <cell r="AK28">
            <v>210.99999999999983</v>
          </cell>
          <cell r="AL28">
            <v>101279.99999999991</v>
          </cell>
          <cell r="AM28">
            <v>0</v>
          </cell>
          <cell r="AN28">
            <v>0</v>
          </cell>
          <cell r="AO28">
            <v>101279.99999999991</v>
          </cell>
          <cell r="AP28">
            <v>220.0000000000002</v>
          </cell>
          <cell r="AQ28">
            <v>155100.00000000015</v>
          </cell>
          <cell r="AR28">
            <v>0</v>
          </cell>
          <cell r="AS28">
            <v>0</v>
          </cell>
          <cell r="AT28">
            <v>155100.00000000015</v>
          </cell>
          <cell r="AU28">
            <v>21.051344743276275</v>
          </cell>
          <cell r="AV28">
            <v>0</v>
          </cell>
          <cell r="AW28">
            <v>22.053789731051328</v>
          </cell>
          <cell r="AX28">
            <v>5072.3716381418053</v>
          </cell>
          <cell r="AY28">
            <v>125.30562347188281</v>
          </cell>
          <cell r="AZ28">
            <v>35085.574572127189</v>
          </cell>
          <cell r="BA28">
            <v>23.056234718826417</v>
          </cell>
          <cell r="BB28">
            <v>10144.743276283623</v>
          </cell>
          <cell r="BC28">
            <v>8.0195599022004895</v>
          </cell>
          <cell r="BD28">
            <v>3849.3887530562351</v>
          </cell>
          <cell r="BE28">
            <v>164.40097799510986</v>
          </cell>
          <cell r="BF28">
            <v>83844.498777506029</v>
          </cell>
          <cell r="BG28">
            <v>46.112469437652919</v>
          </cell>
          <cell r="BH28">
            <v>30895.354523227456</v>
          </cell>
          <cell r="BI28">
            <v>168891.93154034234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168891.93154034234</v>
          </cell>
          <cell r="BZ28">
            <v>425271.9315403424</v>
          </cell>
          <cell r="CA28">
            <v>0</v>
          </cell>
          <cell r="CB28">
            <v>425271.9315403424</v>
          </cell>
          <cell r="CC28">
            <v>128.62083161794982</v>
          </cell>
          <cell r="CD28">
            <v>148557.06051873203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148557.06051873203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26.713881019830033</v>
          </cell>
          <cell r="CX28">
            <v>15494.050991501419</v>
          </cell>
          <cell r="CY28">
            <v>0</v>
          </cell>
          <cell r="CZ28">
            <v>0</v>
          </cell>
          <cell r="DA28">
            <v>15494.050991501419</v>
          </cell>
          <cell r="DB28">
            <v>1977382.1430505761</v>
          </cell>
          <cell r="DC28">
            <v>0</v>
          </cell>
          <cell r="DD28">
            <v>1977382.1430505761</v>
          </cell>
          <cell r="DE28">
            <v>128000</v>
          </cell>
          <cell r="DF28">
            <v>0</v>
          </cell>
          <cell r="DG28">
            <v>128000</v>
          </cell>
          <cell r="DH28">
            <v>58.571428571428569</v>
          </cell>
          <cell r="DI28">
            <v>0</v>
          </cell>
          <cell r="DJ28">
            <v>0.55100000000000005</v>
          </cell>
          <cell r="DK28">
            <v>0</v>
          </cell>
          <cell r="DL28">
            <v>0</v>
          </cell>
          <cell r="DO28">
            <v>0</v>
          </cell>
          <cell r="DP28">
            <v>0</v>
          </cell>
          <cell r="DQ28">
            <v>0</v>
          </cell>
          <cell r="DR28">
            <v>1.0156360164</v>
          </cell>
          <cell r="DS28">
            <v>32919.789717005973</v>
          </cell>
          <cell r="DT28">
            <v>0</v>
          </cell>
          <cell r="DU28">
            <v>32919.789717005973</v>
          </cell>
          <cell r="DV28">
            <v>0</v>
          </cell>
          <cell r="DW28">
            <v>0</v>
          </cell>
          <cell r="DX28">
            <v>0</v>
          </cell>
          <cell r="DY28">
            <v>0</v>
          </cell>
          <cell r="DZ28">
            <v>0</v>
          </cell>
          <cell r="EA28">
            <v>5194.7979999999998</v>
          </cell>
          <cell r="EB28">
            <v>5194.7979999999998</v>
          </cell>
          <cell r="EC28">
            <v>0</v>
          </cell>
          <cell r="ED28">
            <v>0</v>
          </cell>
          <cell r="EE28">
            <v>5194.7979999999998</v>
          </cell>
          <cell r="EF28">
            <v>5194.7979999999989</v>
          </cell>
          <cell r="EG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  <cell r="EN28">
            <v>0</v>
          </cell>
          <cell r="EO28">
            <v>0</v>
          </cell>
          <cell r="EP28">
            <v>166114.58771700598</v>
          </cell>
          <cell r="EQ28">
            <v>0</v>
          </cell>
          <cell r="ER28">
            <v>166114.58771700598</v>
          </cell>
          <cell r="ES28">
            <v>2143496.7307675821</v>
          </cell>
          <cell r="ET28">
            <v>0</v>
          </cell>
          <cell r="EU28">
            <v>2143496.7307675821</v>
          </cell>
          <cell r="EV28">
            <v>2138301.9327675821</v>
          </cell>
          <cell r="EW28">
            <v>5215.3705677258104</v>
          </cell>
          <cell r="EX28">
            <v>4405</v>
          </cell>
          <cell r="EY28">
            <v>0</v>
          </cell>
          <cell r="EZ28">
            <v>1806050</v>
          </cell>
          <cell r="FA28">
            <v>0</v>
          </cell>
          <cell r="FB28">
            <v>2143496.7307675821</v>
          </cell>
          <cell r="FC28">
            <v>2143496.7307675821</v>
          </cell>
          <cell r="FD28">
            <v>0</v>
          </cell>
          <cell r="FE28">
            <v>2143496.7307675821</v>
          </cell>
        </row>
        <row r="29">
          <cell r="A29">
            <v>2156</v>
          </cell>
          <cell r="B29">
            <v>8812156</v>
          </cell>
          <cell r="E29" t="str">
            <v>Barling Magna Primary Academy</v>
          </cell>
          <cell r="F29" t="str">
            <v>P</v>
          </cell>
          <cell r="G29" t="str">
            <v/>
          </cell>
          <cell r="H29" t="str">
            <v/>
          </cell>
          <cell r="I29" t="str">
            <v>Y</v>
          </cell>
          <cell r="K29">
            <v>2156</v>
          </cell>
          <cell r="L29">
            <v>143948</v>
          </cell>
          <cell r="M29">
            <v>25</v>
          </cell>
          <cell r="O29">
            <v>7</v>
          </cell>
          <cell r="P29">
            <v>0</v>
          </cell>
          <cell r="Q29">
            <v>0</v>
          </cell>
          <cell r="S29">
            <v>38.583333333333336</v>
          </cell>
          <cell r="T29">
            <v>154</v>
          </cell>
          <cell r="V29">
            <v>192.58333333333334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192.58333333333334</v>
          </cell>
          <cell r="AF29">
            <v>651992.8008333334</v>
          </cell>
          <cell r="AG29">
            <v>0</v>
          </cell>
          <cell r="AH29">
            <v>0</v>
          </cell>
          <cell r="AI29">
            <v>0</v>
          </cell>
          <cell r="AJ29">
            <v>651992.8008333334</v>
          </cell>
          <cell r="AK29">
            <v>46.522940074906337</v>
          </cell>
          <cell r="AL29">
            <v>22331.01123595504</v>
          </cell>
          <cell r="AM29">
            <v>0</v>
          </cell>
          <cell r="AN29">
            <v>0</v>
          </cell>
          <cell r="AO29">
            <v>22331.01123595504</v>
          </cell>
          <cell r="AP29">
            <v>49.768726591760341</v>
          </cell>
          <cell r="AQ29">
            <v>35086.952247191039</v>
          </cell>
          <cell r="AR29">
            <v>0</v>
          </cell>
          <cell r="AS29">
            <v>0</v>
          </cell>
          <cell r="AT29">
            <v>35086.952247191039</v>
          </cell>
          <cell r="AU29">
            <v>178.35842803030312</v>
          </cell>
          <cell r="AV29">
            <v>0</v>
          </cell>
          <cell r="AW29">
            <v>2.1884469696969768</v>
          </cell>
          <cell r="AX29">
            <v>503.34280303030465</v>
          </cell>
          <cell r="AY29">
            <v>0</v>
          </cell>
          <cell r="AZ29">
            <v>0</v>
          </cell>
          <cell r="BA29">
            <v>5.471117424242423</v>
          </cell>
          <cell r="BB29">
            <v>2407.2916666666661</v>
          </cell>
          <cell r="BC29">
            <v>6.5653409090909118</v>
          </cell>
          <cell r="BD29">
            <v>3151.3636363636379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6061.9981060606087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6061.9981060606087</v>
          </cell>
          <cell r="BZ29">
            <v>63479.961589206687</v>
          </cell>
          <cell r="CA29">
            <v>0</v>
          </cell>
          <cell r="CB29">
            <v>63479.961589206687</v>
          </cell>
          <cell r="CC29">
            <v>42.11155555555554</v>
          </cell>
          <cell r="CD29">
            <v>48638.84666666665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48638.84666666665</v>
          </cell>
          <cell r="CR29">
            <v>17.82211864406781</v>
          </cell>
          <cell r="CS29">
            <v>16841.90211864408</v>
          </cell>
          <cell r="CT29">
            <v>0</v>
          </cell>
          <cell r="CU29">
            <v>0</v>
          </cell>
          <cell r="CV29">
            <v>16841.90211864408</v>
          </cell>
          <cell r="CW29">
            <v>2.5010822510822539</v>
          </cell>
          <cell r="CX29">
            <v>1450.6277056277072</v>
          </cell>
          <cell r="CY29">
            <v>0</v>
          </cell>
          <cell r="CZ29">
            <v>0</v>
          </cell>
          <cell r="DA29">
            <v>1450.6277056277072</v>
          </cell>
          <cell r="DB29">
            <v>782404.13891347859</v>
          </cell>
          <cell r="DC29">
            <v>0</v>
          </cell>
          <cell r="DD29">
            <v>782404.13891347859</v>
          </cell>
          <cell r="DE29">
            <v>128000</v>
          </cell>
          <cell r="DF29">
            <v>0</v>
          </cell>
          <cell r="DG29">
            <v>128000</v>
          </cell>
          <cell r="DH29">
            <v>27.511904761904763</v>
          </cell>
          <cell r="DI29">
            <v>0</v>
          </cell>
          <cell r="DJ29">
            <v>1.569</v>
          </cell>
          <cell r="DK29">
            <v>0</v>
          </cell>
          <cell r="DL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1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2325.8380000000002</v>
          </cell>
          <cell r="EB29">
            <v>2325.8380000000002</v>
          </cell>
          <cell r="EC29">
            <v>0</v>
          </cell>
          <cell r="ED29">
            <v>0</v>
          </cell>
          <cell r="EE29">
            <v>2325.8380000000002</v>
          </cell>
          <cell r="EF29">
            <v>2325.8380000000002</v>
          </cell>
          <cell r="EG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130325.838</v>
          </cell>
          <cell r="EQ29">
            <v>0</v>
          </cell>
          <cell r="ER29">
            <v>130325.838</v>
          </cell>
          <cell r="ES29">
            <v>912729.97691347857</v>
          </cell>
          <cell r="ET29">
            <v>0</v>
          </cell>
          <cell r="EU29">
            <v>912729.97691347857</v>
          </cell>
          <cell r="EV29">
            <v>910404.13891347859</v>
          </cell>
          <cell r="EW29">
            <v>4727.3256888627184</v>
          </cell>
          <cell r="EX29">
            <v>4405</v>
          </cell>
          <cell r="EY29">
            <v>0</v>
          </cell>
          <cell r="EZ29">
            <v>848329.58333333337</v>
          </cell>
          <cell r="FA29">
            <v>0</v>
          </cell>
          <cell r="FB29">
            <v>912729.97691347857</v>
          </cell>
          <cell r="FC29">
            <v>912729.97691347857</v>
          </cell>
          <cell r="FD29">
            <v>0</v>
          </cell>
          <cell r="FE29">
            <v>912729.97691347857</v>
          </cell>
        </row>
        <row r="30">
          <cell r="A30">
            <v>2928</v>
          </cell>
          <cell r="B30">
            <v>8812928</v>
          </cell>
          <cell r="E30" t="str">
            <v>Barnes Farm Infant School</v>
          </cell>
          <cell r="F30" t="str">
            <v>P</v>
          </cell>
          <cell r="G30" t="str">
            <v/>
          </cell>
          <cell r="H30" t="str">
            <v/>
          </cell>
          <cell r="I30" t="str">
            <v>Y</v>
          </cell>
          <cell r="K30">
            <v>2928</v>
          </cell>
          <cell r="L30">
            <v>146000</v>
          </cell>
          <cell r="O30">
            <v>3</v>
          </cell>
          <cell r="P30">
            <v>0</v>
          </cell>
          <cell r="Q30">
            <v>0</v>
          </cell>
          <cell r="S30">
            <v>79</v>
          </cell>
          <cell r="T30">
            <v>152</v>
          </cell>
          <cell r="V30">
            <v>231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231</v>
          </cell>
          <cell r="AF30">
            <v>782052.81</v>
          </cell>
          <cell r="AG30">
            <v>0</v>
          </cell>
          <cell r="AH30">
            <v>0</v>
          </cell>
          <cell r="AI30">
            <v>0</v>
          </cell>
          <cell r="AJ30">
            <v>782052.81</v>
          </cell>
          <cell r="AK30">
            <v>29.000000000000107</v>
          </cell>
          <cell r="AL30">
            <v>13920.000000000051</v>
          </cell>
          <cell r="AM30">
            <v>0</v>
          </cell>
          <cell r="AN30">
            <v>0</v>
          </cell>
          <cell r="AO30">
            <v>13920.000000000051</v>
          </cell>
          <cell r="AP30">
            <v>30.000000000000028</v>
          </cell>
          <cell r="AQ30">
            <v>21150.000000000022</v>
          </cell>
          <cell r="AR30">
            <v>0</v>
          </cell>
          <cell r="AS30">
            <v>0</v>
          </cell>
          <cell r="AT30">
            <v>21150.000000000022</v>
          </cell>
          <cell r="AU30">
            <v>215.00000000000006</v>
          </cell>
          <cell r="AV30">
            <v>0</v>
          </cell>
          <cell r="AW30">
            <v>9.0000000000000089</v>
          </cell>
          <cell r="AX30">
            <v>2070.0000000000018</v>
          </cell>
          <cell r="AY30">
            <v>2.0000000000000004</v>
          </cell>
          <cell r="AZ30">
            <v>560.00000000000011</v>
          </cell>
          <cell r="BA30">
            <v>1.0000000000000002</v>
          </cell>
          <cell r="BB30">
            <v>440.00000000000011</v>
          </cell>
          <cell r="BC30">
            <v>3.999999999999996</v>
          </cell>
          <cell r="BD30">
            <v>1919.9999999999982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4990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4990</v>
          </cell>
          <cell r="BZ30">
            <v>40060.000000000073</v>
          </cell>
          <cell r="CA30">
            <v>0</v>
          </cell>
          <cell r="CB30">
            <v>40060.000000000073</v>
          </cell>
          <cell r="CC30">
            <v>62.029852735877604</v>
          </cell>
          <cell r="CD30">
            <v>71644.479909938629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71644.479909938629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25.835526315789501</v>
          </cell>
          <cell r="CX30">
            <v>14984.605263157911</v>
          </cell>
          <cell r="CY30">
            <v>0</v>
          </cell>
          <cell r="CZ30">
            <v>0</v>
          </cell>
          <cell r="DA30">
            <v>14984.605263157911</v>
          </cell>
          <cell r="DB30">
            <v>908741.89517309656</v>
          </cell>
          <cell r="DC30">
            <v>0</v>
          </cell>
          <cell r="DD30">
            <v>908741.89517309656</v>
          </cell>
          <cell r="DE30">
            <v>128000</v>
          </cell>
          <cell r="DF30">
            <v>0</v>
          </cell>
          <cell r="DG30">
            <v>128000</v>
          </cell>
          <cell r="DH30">
            <v>77</v>
          </cell>
          <cell r="DI30">
            <v>0</v>
          </cell>
          <cell r="DJ30">
            <v>0.62</v>
          </cell>
          <cell r="DK30">
            <v>0</v>
          </cell>
          <cell r="DL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1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2881.8440000000001</v>
          </cell>
          <cell r="EB30">
            <v>2881.8440000000001</v>
          </cell>
          <cell r="EC30">
            <v>0</v>
          </cell>
          <cell r="ED30">
            <v>0</v>
          </cell>
          <cell r="EE30">
            <v>2881.8440000000001</v>
          </cell>
          <cell r="EF30">
            <v>2881.8440000000001</v>
          </cell>
          <cell r="EG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130881.844</v>
          </cell>
          <cell r="EQ30">
            <v>0</v>
          </cell>
          <cell r="ER30">
            <v>130881.844</v>
          </cell>
          <cell r="ES30">
            <v>1039623.7391730966</v>
          </cell>
          <cell r="ET30">
            <v>0</v>
          </cell>
          <cell r="EU30">
            <v>1039623.7391730966</v>
          </cell>
          <cell r="EV30">
            <v>1036741.8951730966</v>
          </cell>
          <cell r="EW30">
            <v>4488.0601522644874</v>
          </cell>
          <cell r="EX30">
            <v>4405</v>
          </cell>
          <cell r="EY30">
            <v>0</v>
          </cell>
          <cell r="EZ30">
            <v>1017555</v>
          </cell>
          <cell r="FA30">
            <v>0</v>
          </cell>
          <cell r="FB30">
            <v>1039623.7391730966</v>
          </cell>
          <cell r="FC30">
            <v>1039623.7391730966</v>
          </cell>
          <cell r="FD30">
            <v>0</v>
          </cell>
          <cell r="FE30">
            <v>1039623.7391730966</v>
          </cell>
        </row>
        <row r="31">
          <cell r="A31">
            <v>2839</v>
          </cell>
          <cell r="B31">
            <v>8812839</v>
          </cell>
          <cell r="E31" t="str">
            <v>Barnes Farm Junior School</v>
          </cell>
          <cell r="F31" t="str">
            <v>P</v>
          </cell>
          <cell r="G31" t="str">
            <v/>
          </cell>
          <cell r="H31" t="str">
            <v/>
          </cell>
          <cell r="I31" t="str">
            <v>Y</v>
          </cell>
          <cell r="K31">
            <v>2839</v>
          </cell>
          <cell r="L31">
            <v>145998</v>
          </cell>
          <cell r="O31">
            <v>4</v>
          </cell>
          <cell r="P31">
            <v>0</v>
          </cell>
          <cell r="Q31">
            <v>0</v>
          </cell>
          <cell r="S31">
            <v>0</v>
          </cell>
          <cell r="T31">
            <v>352</v>
          </cell>
          <cell r="V31">
            <v>352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352</v>
          </cell>
          <cell r="AF31">
            <v>1191699.52</v>
          </cell>
          <cell r="AG31">
            <v>0</v>
          </cell>
          <cell r="AH31">
            <v>0</v>
          </cell>
          <cell r="AI31">
            <v>0</v>
          </cell>
          <cell r="AJ31">
            <v>1191699.52</v>
          </cell>
          <cell r="AK31">
            <v>44.999999999999972</v>
          </cell>
          <cell r="AL31">
            <v>21599.999999999985</v>
          </cell>
          <cell r="AM31">
            <v>0</v>
          </cell>
          <cell r="AN31">
            <v>0</v>
          </cell>
          <cell r="AO31">
            <v>21599.999999999985</v>
          </cell>
          <cell r="AP31">
            <v>45.999999999999943</v>
          </cell>
          <cell r="AQ31">
            <v>32429.99999999996</v>
          </cell>
          <cell r="AR31">
            <v>0</v>
          </cell>
          <cell r="AS31">
            <v>0</v>
          </cell>
          <cell r="AT31">
            <v>32429.99999999996</v>
          </cell>
          <cell r="AU31">
            <v>328.00000000000006</v>
          </cell>
          <cell r="AV31">
            <v>0</v>
          </cell>
          <cell r="AW31">
            <v>16.999999999999986</v>
          </cell>
          <cell r="AX31">
            <v>3909.9999999999968</v>
          </cell>
          <cell r="AY31">
            <v>2.9999999999999991</v>
          </cell>
          <cell r="AZ31">
            <v>839.99999999999977</v>
          </cell>
          <cell r="BA31">
            <v>0</v>
          </cell>
          <cell r="BB31">
            <v>0</v>
          </cell>
          <cell r="BC31">
            <v>4.0000000000000133</v>
          </cell>
          <cell r="BD31">
            <v>1920.0000000000064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6670.0000000000027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6670.0000000000027</v>
          </cell>
          <cell r="BZ31">
            <v>60699.999999999942</v>
          </cell>
          <cell r="CA31">
            <v>0</v>
          </cell>
          <cell r="CB31">
            <v>60699.999999999942</v>
          </cell>
          <cell r="CC31">
            <v>85.043784100644871</v>
          </cell>
          <cell r="CD31">
            <v>98225.570636244825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98225.570636244825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20.999999999999996</v>
          </cell>
          <cell r="CX31">
            <v>12179.999999999998</v>
          </cell>
          <cell r="CY31">
            <v>0</v>
          </cell>
          <cell r="CZ31">
            <v>0</v>
          </cell>
          <cell r="DA31">
            <v>12179.999999999998</v>
          </cell>
          <cell r="DB31">
            <v>1362805.0906362447</v>
          </cell>
          <cell r="DC31">
            <v>0</v>
          </cell>
          <cell r="DD31">
            <v>1362805.0906362447</v>
          </cell>
          <cell r="DE31">
            <v>128000</v>
          </cell>
          <cell r="DF31">
            <v>0</v>
          </cell>
          <cell r="DG31">
            <v>128000</v>
          </cell>
          <cell r="DH31">
            <v>88</v>
          </cell>
          <cell r="DI31">
            <v>0</v>
          </cell>
          <cell r="DJ31">
            <v>0.626</v>
          </cell>
          <cell r="DK31">
            <v>0</v>
          </cell>
          <cell r="DL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1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5884.3940000000002</v>
          </cell>
          <cell r="EB31">
            <v>5884.3940000000002</v>
          </cell>
          <cell r="EC31">
            <v>0</v>
          </cell>
          <cell r="ED31">
            <v>0</v>
          </cell>
          <cell r="EE31">
            <v>5884.3940000000002</v>
          </cell>
          <cell r="EF31">
            <v>5884.3940000000002</v>
          </cell>
          <cell r="EG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133884.394</v>
          </cell>
          <cell r="EQ31">
            <v>0</v>
          </cell>
          <cell r="ER31">
            <v>133884.394</v>
          </cell>
          <cell r="ES31">
            <v>1496689.4846362448</v>
          </cell>
          <cell r="ET31">
            <v>0</v>
          </cell>
          <cell r="EU31">
            <v>1496689.4846362448</v>
          </cell>
          <cell r="EV31">
            <v>1490805.0906362447</v>
          </cell>
          <cell r="EW31">
            <v>4235.2417347620585</v>
          </cell>
          <cell r="EX31">
            <v>4405</v>
          </cell>
          <cell r="EY31">
            <v>169.75826523794149</v>
          </cell>
          <cell r="EZ31">
            <v>1550560</v>
          </cell>
          <cell r="FA31">
            <v>59754.909363755258</v>
          </cell>
          <cell r="FB31">
            <v>1556444.3940000001</v>
          </cell>
          <cell r="FC31">
            <v>1556444.3940000001</v>
          </cell>
          <cell r="FD31">
            <v>0</v>
          </cell>
          <cell r="FE31">
            <v>1556444.3940000001</v>
          </cell>
        </row>
        <row r="32">
          <cell r="A32">
            <v>2088</v>
          </cell>
          <cell r="B32">
            <v>8812088</v>
          </cell>
          <cell r="C32">
            <v>4432</v>
          </cell>
          <cell r="D32" t="str">
            <v>RB054432</v>
          </cell>
          <cell r="E32" t="str">
            <v>Baynards Primary School</v>
          </cell>
          <cell r="F32" t="str">
            <v>P</v>
          </cell>
          <cell r="G32" t="str">
            <v>Y</v>
          </cell>
          <cell r="H32">
            <v>10005129</v>
          </cell>
          <cell r="I32" t="str">
            <v/>
          </cell>
          <cell r="K32">
            <v>2088</v>
          </cell>
          <cell r="L32">
            <v>114767</v>
          </cell>
          <cell r="O32">
            <v>7</v>
          </cell>
          <cell r="P32">
            <v>0</v>
          </cell>
          <cell r="Q32">
            <v>0</v>
          </cell>
          <cell r="S32">
            <v>15</v>
          </cell>
          <cell r="T32">
            <v>85</v>
          </cell>
          <cell r="V32">
            <v>100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100</v>
          </cell>
          <cell r="AF32">
            <v>338551</v>
          </cell>
          <cell r="AG32">
            <v>0</v>
          </cell>
          <cell r="AH32">
            <v>0</v>
          </cell>
          <cell r="AI32">
            <v>0</v>
          </cell>
          <cell r="AJ32">
            <v>338551</v>
          </cell>
          <cell r="AK32">
            <v>30</v>
          </cell>
          <cell r="AL32">
            <v>14400</v>
          </cell>
          <cell r="AM32">
            <v>0</v>
          </cell>
          <cell r="AN32">
            <v>0</v>
          </cell>
          <cell r="AO32">
            <v>14400</v>
          </cell>
          <cell r="AP32">
            <v>39</v>
          </cell>
          <cell r="AQ32">
            <v>27495</v>
          </cell>
          <cell r="AR32">
            <v>0</v>
          </cell>
          <cell r="AS32">
            <v>0</v>
          </cell>
          <cell r="AT32">
            <v>27495</v>
          </cell>
          <cell r="AU32">
            <v>53</v>
          </cell>
          <cell r="AV32">
            <v>0</v>
          </cell>
          <cell r="AW32">
            <v>47</v>
          </cell>
          <cell r="AX32">
            <v>10810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10810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10810</v>
          </cell>
          <cell r="BZ32">
            <v>52705</v>
          </cell>
          <cell r="CA32">
            <v>0</v>
          </cell>
          <cell r="CB32">
            <v>52705</v>
          </cell>
          <cell r="CC32">
            <v>29.907866761162317</v>
          </cell>
          <cell r="CD32">
            <v>34543.586109142474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34543.586109142474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0</v>
          </cell>
          <cell r="CZ32">
            <v>0</v>
          </cell>
          <cell r="DA32">
            <v>0</v>
          </cell>
          <cell r="DB32">
            <v>425799.58610914246</v>
          </cell>
          <cell r="DC32">
            <v>0</v>
          </cell>
          <cell r="DD32">
            <v>425799.58610914246</v>
          </cell>
          <cell r="DE32">
            <v>128000</v>
          </cell>
          <cell r="DF32">
            <v>0</v>
          </cell>
          <cell r="DG32">
            <v>128000</v>
          </cell>
          <cell r="DH32">
            <v>14.285714285714286</v>
          </cell>
          <cell r="DI32">
            <v>0.66488651535380494</v>
          </cell>
          <cell r="DJ32">
            <v>0.64100000000000001</v>
          </cell>
          <cell r="DK32">
            <v>0</v>
          </cell>
          <cell r="DL32">
            <v>0</v>
          </cell>
          <cell r="DO32">
            <v>0</v>
          </cell>
          <cell r="DP32">
            <v>0</v>
          </cell>
          <cell r="DQ32">
            <v>0</v>
          </cell>
          <cell r="DR32">
            <v>1</v>
          </cell>
          <cell r="DS32">
            <v>0</v>
          </cell>
          <cell r="DT32">
            <v>0</v>
          </cell>
          <cell r="DU32">
            <v>0</v>
          </cell>
          <cell r="DV32">
            <v>0</v>
          </cell>
          <cell r="DW32">
            <v>0</v>
          </cell>
          <cell r="DX32">
            <v>0</v>
          </cell>
          <cell r="DY32">
            <v>0</v>
          </cell>
          <cell r="DZ32">
            <v>0</v>
          </cell>
          <cell r="EA32">
            <v>16092.75</v>
          </cell>
          <cell r="EB32">
            <v>16092.75</v>
          </cell>
          <cell r="EC32">
            <v>0</v>
          </cell>
          <cell r="ED32">
            <v>0</v>
          </cell>
          <cell r="EE32">
            <v>16092.75</v>
          </cell>
          <cell r="EF32">
            <v>16092.75</v>
          </cell>
          <cell r="EG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  <cell r="EN32">
            <v>0</v>
          </cell>
          <cell r="EO32">
            <v>0</v>
          </cell>
          <cell r="EP32">
            <v>144092.75</v>
          </cell>
          <cell r="EQ32">
            <v>0</v>
          </cell>
          <cell r="ER32">
            <v>144092.75</v>
          </cell>
          <cell r="ES32">
            <v>569892.33610914252</v>
          </cell>
          <cell r="ET32">
            <v>0</v>
          </cell>
          <cell r="EU32">
            <v>569892.33610914252</v>
          </cell>
          <cell r="EV32">
            <v>553799.58610914252</v>
          </cell>
          <cell r="EW32">
            <v>5537.9958610914255</v>
          </cell>
          <cell r="EX32">
            <v>4405</v>
          </cell>
          <cell r="EY32">
            <v>0</v>
          </cell>
          <cell r="EZ32">
            <v>440500</v>
          </cell>
          <cell r="FA32">
            <v>0</v>
          </cell>
          <cell r="FB32">
            <v>569892.33610914252</v>
          </cell>
          <cell r="FC32">
            <v>569892.33610914252</v>
          </cell>
          <cell r="FD32">
            <v>0</v>
          </cell>
          <cell r="FE32">
            <v>569892.33610914252</v>
          </cell>
        </row>
        <row r="33">
          <cell r="A33">
            <v>2134</v>
          </cell>
          <cell r="B33">
            <v>8812134</v>
          </cell>
          <cell r="E33" t="str">
            <v>Beckers Green Primary School</v>
          </cell>
          <cell r="F33" t="str">
            <v>P</v>
          </cell>
          <cell r="G33" t="str">
            <v/>
          </cell>
          <cell r="H33">
            <v>10005228</v>
          </cell>
          <cell r="I33" t="str">
            <v>Y</v>
          </cell>
          <cell r="K33">
            <v>2134</v>
          </cell>
          <cell r="L33">
            <v>147816</v>
          </cell>
          <cell r="O33">
            <v>7</v>
          </cell>
          <cell r="P33">
            <v>0</v>
          </cell>
          <cell r="Q33">
            <v>0</v>
          </cell>
          <cell r="S33">
            <v>44</v>
          </cell>
          <cell r="T33">
            <v>270</v>
          </cell>
          <cell r="V33">
            <v>314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314</v>
          </cell>
          <cell r="AF33">
            <v>1063050.1400000001</v>
          </cell>
          <cell r="AG33">
            <v>0</v>
          </cell>
          <cell r="AH33">
            <v>0</v>
          </cell>
          <cell r="AI33">
            <v>0</v>
          </cell>
          <cell r="AJ33">
            <v>1063050.1400000001</v>
          </cell>
          <cell r="AK33">
            <v>112.99999999999996</v>
          </cell>
          <cell r="AL33">
            <v>54239.999999999978</v>
          </cell>
          <cell r="AM33">
            <v>0</v>
          </cell>
          <cell r="AN33">
            <v>0</v>
          </cell>
          <cell r="AO33">
            <v>54239.999999999978</v>
          </cell>
          <cell r="AP33">
            <v>116.0000000000001</v>
          </cell>
          <cell r="AQ33">
            <v>81780.000000000073</v>
          </cell>
          <cell r="AR33">
            <v>0</v>
          </cell>
          <cell r="AS33">
            <v>0</v>
          </cell>
          <cell r="AT33">
            <v>81780.000000000073</v>
          </cell>
          <cell r="AU33">
            <v>91.999999999999872</v>
          </cell>
          <cell r="AV33">
            <v>0</v>
          </cell>
          <cell r="AW33">
            <v>170.99999999999986</v>
          </cell>
          <cell r="AX33">
            <v>39329.999999999971</v>
          </cell>
          <cell r="AY33">
            <v>43.000000000000107</v>
          </cell>
          <cell r="AZ33">
            <v>12040.000000000029</v>
          </cell>
          <cell r="BA33">
            <v>7.999999999999992</v>
          </cell>
          <cell r="BB33">
            <v>3519.9999999999964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54890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54890</v>
          </cell>
          <cell r="BZ33">
            <v>190910.00000000006</v>
          </cell>
          <cell r="CA33">
            <v>0</v>
          </cell>
          <cell r="CB33">
            <v>190910.00000000006</v>
          </cell>
          <cell r="CC33">
            <v>105.52684035670575</v>
          </cell>
          <cell r="CD33">
            <v>121883.50061199514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121883.50061199514</v>
          </cell>
          <cell r="CR33">
            <v>2.2270926517571894</v>
          </cell>
          <cell r="CS33">
            <v>2104.6025559105442</v>
          </cell>
          <cell r="CT33">
            <v>0</v>
          </cell>
          <cell r="CU33">
            <v>0</v>
          </cell>
          <cell r="CV33">
            <v>2104.6025559105442</v>
          </cell>
          <cell r="CW33">
            <v>16.281481481481496</v>
          </cell>
          <cell r="CX33">
            <v>9443.2592592592682</v>
          </cell>
          <cell r="CY33">
            <v>0</v>
          </cell>
          <cell r="CZ33">
            <v>0</v>
          </cell>
          <cell r="DA33">
            <v>9443.2592592592682</v>
          </cell>
          <cell r="DB33">
            <v>1387391.5024271652</v>
          </cell>
          <cell r="DC33">
            <v>0</v>
          </cell>
          <cell r="DD33">
            <v>1387391.5024271652</v>
          </cell>
          <cell r="DE33">
            <v>128000</v>
          </cell>
          <cell r="DF33">
            <v>0</v>
          </cell>
          <cell r="DG33">
            <v>128000</v>
          </cell>
          <cell r="DH33">
            <v>44.857142857142854</v>
          </cell>
          <cell r="DI33">
            <v>0</v>
          </cell>
          <cell r="DJ33">
            <v>1.3240000000000001</v>
          </cell>
          <cell r="DK33">
            <v>0</v>
          </cell>
          <cell r="DL33">
            <v>0</v>
          </cell>
          <cell r="DO33">
            <v>0</v>
          </cell>
          <cell r="DP33">
            <v>0</v>
          </cell>
          <cell r="DQ33">
            <v>0</v>
          </cell>
          <cell r="DR33">
            <v>1</v>
          </cell>
          <cell r="DS33">
            <v>0</v>
          </cell>
          <cell r="DT33">
            <v>0</v>
          </cell>
          <cell r="DU33">
            <v>0</v>
          </cell>
          <cell r="DV33">
            <v>0</v>
          </cell>
          <cell r="DW33">
            <v>0</v>
          </cell>
          <cell r="DX33">
            <v>0</v>
          </cell>
          <cell r="DY33">
            <v>0</v>
          </cell>
          <cell r="DZ33">
            <v>0</v>
          </cell>
          <cell r="EA33">
            <v>31752</v>
          </cell>
          <cell r="EB33">
            <v>31752</v>
          </cell>
          <cell r="EC33">
            <v>0</v>
          </cell>
          <cell r="ED33">
            <v>0</v>
          </cell>
          <cell r="EE33">
            <v>31752</v>
          </cell>
          <cell r="EF33">
            <v>31752</v>
          </cell>
          <cell r="EG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  <cell r="EN33">
            <v>0</v>
          </cell>
          <cell r="EO33">
            <v>0</v>
          </cell>
          <cell r="EP33">
            <v>159752</v>
          </cell>
          <cell r="EQ33">
            <v>0</v>
          </cell>
          <cell r="ER33">
            <v>159752</v>
          </cell>
          <cell r="ES33">
            <v>1547143.5024271652</v>
          </cell>
          <cell r="ET33">
            <v>0</v>
          </cell>
          <cell r="EU33">
            <v>1547143.5024271652</v>
          </cell>
          <cell r="EV33">
            <v>1515391.5024271652</v>
          </cell>
          <cell r="EW33">
            <v>4826.0875873476598</v>
          </cell>
          <cell r="EX33">
            <v>4405</v>
          </cell>
          <cell r="EY33">
            <v>0</v>
          </cell>
          <cell r="EZ33">
            <v>1383170</v>
          </cell>
          <cell r="FA33">
            <v>0</v>
          </cell>
          <cell r="FB33">
            <v>1547143.5024271652</v>
          </cell>
          <cell r="FC33">
            <v>1547143.5024271652</v>
          </cell>
          <cell r="FD33">
            <v>0</v>
          </cell>
          <cell r="FE33">
            <v>1547143.5024271652</v>
          </cell>
        </row>
        <row r="34">
          <cell r="A34">
            <v>2789</v>
          </cell>
          <cell r="B34">
            <v>8812789</v>
          </cell>
          <cell r="C34">
            <v>2454</v>
          </cell>
          <cell r="D34" t="str">
            <v>RB052454</v>
          </cell>
          <cell r="E34" t="str">
            <v>Beehive Lane Community Primary School</v>
          </cell>
          <cell r="F34" t="str">
            <v>P</v>
          </cell>
          <cell r="G34" t="str">
            <v>Y</v>
          </cell>
          <cell r="H34">
            <v>10005312</v>
          </cell>
          <cell r="I34" t="str">
            <v/>
          </cell>
          <cell r="K34">
            <v>2789</v>
          </cell>
          <cell r="L34">
            <v>114996</v>
          </cell>
          <cell r="O34">
            <v>7</v>
          </cell>
          <cell r="P34">
            <v>0</v>
          </cell>
          <cell r="Q34">
            <v>0</v>
          </cell>
          <cell r="S34">
            <v>32</v>
          </cell>
          <cell r="T34">
            <v>180</v>
          </cell>
          <cell r="V34">
            <v>212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212</v>
          </cell>
          <cell r="AF34">
            <v>717728.12</v>
          </cell>
          <cell r="AG34">
            <v>0</v>
          </cell>
          <cell r="AH34">
            <v>0</v>
          </cell>
          <cell r="AI34">
            <v>0</v>
          </cell>
          <cell r="AJ34">
            <v>717728.12</v>
          </cell>
          <cell r="AK34">
            <v>23.999999999999932</v>
          </cell>
          <cell r="AL34">
            <v>11519.999999999967</v>
          </cell>
          <cell r="AM34">
            <v>0</v>
          </cell>
          <cell r="AN34">
            <v>0</v>
          </cell>
          <cell r="AO34">
            <v>11519.999999999967</v>
          </cell>
          <cell r="AP34">
            <v>25.000000000000046</v>
          </cell>
          <cell r="AQ34">
            <v>17625.000000000033</v>
          </cell>
          <cell r="AR34">
            <v>0</v>
          </cell>
          <cell r="AS34">
            <v>0</v>
          </cell>
          <cell r="AT34">
            <v>17625.000000000033</v>
          </cell>
          <cell r="AU34">
            <v>125.00000000000001</v>
          </cell>
          <cell r="AV34">
            <v>0</v>
          </cell>
          <cell r="AW34">
            <v>63.999999999999964</v>
          </cell>
          <cell r="AX34">
            <v>14719.999999999993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23.000000000000032</v>
          </cell>
          <cell r="BD34">
            <v>11040.000000000015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25760.000000000007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25760.000000000007</v>
          </cell>
          <cell r="BZ34">
            <v>54905.000000000007</v>
          </cell>
          <cell r="CA34">
            <v>0</v>
          </cell>
          <cell r="CB34">
            <v>54905.000000000007</v>
          </cell>
          <cell r="CC34">
            <v>45.066614420062699</v>
          </cell>
          <cell r="CD34">
            <v>52051.93965517242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52051.93965517242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8.2444444444444471</v>
          </cell>
          <cell r="CX34">
            <v>4781.7777777777792</v>
          </cell>
          <cell r="CY34">
            <v>0</v>
          </cell>
          <cell r="CZ34">
            <v>0</v>
          </cell>
          <cell r="DA34">
            <v>4781.7777777777792</v>
          </cell>
          <cell r="DB34">
            <v>829466.83743295015</v>
          </cell>
          <cell r="DC34">
            <v>0</v>
          </cell>
          <cell r="DD34">
            <v>829466.83743295015</v>
          </cell>
          <cell r="DE34">
            <v>128000</v>
          </cell>
          <cell r="DF34">
            <v>0</v>
          </cell>
          <cell r="DG34">
            <v>128000</v>
          </cell>
          <cell r="DH34">
            <v>30.285714285714285</v>
          </cell>
          <cell r="DI34">
            <v>0</v>
          </cell>
          <cell r="DJ34">
            <v>0.59</v>
          </cell>
          <cell r="DK34">
            <v>0</v>
          </cell>
          <cell r="DL34">
            <v>0</v>
          </cell>
          <cell r="DO34">
            <v>0</v>
          </cell>
          <cell r="DP34">
            <v>0</v>
          </cell>
          <cell r="DQ34">
            <v>0</v>
          </cell>
          <cell r="DR34">
            <v>1</v>
          </cell>
          <cell r="DS34">
            <v>0</v>
          </cell>
          <cell r="DT34">
            <v>0</v>
          </cell>
          <cell r="DU34">
            <v>0</v>
          </cell>
          <cell r="DV34">
            <v>0</v>
          </cell>
          <cell r="DW34">
            <v>0</v>
          </cell>
          <cell r="DX34">
            <v>0</v>
          </cell>
          <cell r="DY34">
            <v>0</v>
          </cell>
          <cell r="DZ34">
            <v>0</v>
          </cell>
          <cell r="EA34">
            <v>16966</v>
          </cell>
          <cell r="EB34">
            <v>18213.5</v>
          </cell>
          <cell r="EC34">
            <v>-1247.5</v>
          </cell>
          <cell r="ED34">
            <v>604.94999999999891</v>
          </cell>
          <cell r="EE34">
            <v>17570.949999999997</v>
          </cell>
          <cell r="EF34">
            <v>17570.949999999997</v>
          </cell>
          <cell r="EG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  <cell r="EN34">
            <v>0</v>
          </cell>
          <cell r="EO34">
            <v>0</v>
          </cell>
          <cell r="EP34">
            <v>145570.95000000001</v>
          </cell>
          <cell r="EQ34">
            <v>0</v>
          </cell>
          <cell r="ER34">
            <v>145570.95000000001</v>
          </cell>
          <cell r="ES34">
            <v>975037.78743295022</v>
          </cell>
          <cell r="ET34">
            <v>0</v>
          </cell>
          <cell r="EU34">
            <v>975037.78743295022</v>
          </cell>
          <cell r="EV34">
            <v>957466.83743295015</v>
          </cell>
          <cell r="EW34">
            <v>4516.3530067591992</v>
          </cell>
          <cell r="EX34">
            <v>4405</v>
          </cell>
          <cell r="EY34">
            <v>0</v>
          </cell>
          <cell r="EZ34">
            <v>933860</v>
          </cell>
          <cell r="FA34">
            <v>0</v>
          </cell>
          <cell r="FB34">
            <v>975037.78743295022</v>
          </cell>
          <cell r="FC34">
            <v>975037.78743295022</v>
          </cell>
          <cell r="FD34">
            <v>0</v>
          </cell>
          <cell r="FE34">
            <v>975037.78743295022</v>
          </cell>
        </row>
        <row r="35">
          <cell r="A35">
            <v>3304</v>
          </cell>
          <cell r="B35">
            <v>8813304</v>
          </cell>
          <cell r="E35" t="str">
            <v>Belchamp St Paul Church of England Primary School</v>
          </cell>
          <cell r="F35" t="str">
            <v>P</v>
          </cell>
          <cell r="G35" t="str">
            <v/>
          </cell>
          <cell r="H35" t="str">
            <v/>
          </cell>
          <cell r="I35" t="str">
            <v>Y</v>
          </cell>
          <cell r="K35">
            <v>3304</v>
          </cell>
          <cell r="L35">
            <v>144866</v>
          </cell>
          <cell r="O35">
            <v>7</v>
          </cell>
          <cell r="P35">
            <v>0</v>
          </cell>
          <cell r="Q35">
            <v>0</v>
          </cell>
          <cell r="S35">
            <v>11</v>
          </cell>
          <cell r="T35">
            <v>54</v>
          </cell>
          <cell r="V35">
            <v>65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65</v>
          </cell>
          <cell r="AF35">
            <v>220058.15000000002</v>
          </cell>
          <cell r="AG35">
            <v>0</v>
          </cell>
          <cell r="AH35">
            <v>0</v>
          </cell>
          <cell r="AI35">
            <v>0</v>
          </cell>
          <cell r="AJ35">
            <v>220058.15000000002</v>
          </cell>
          <cell r="AK35">
            <v>7.9999999999999947</v>
          </cell>
          <cell r="AL35">
            <v>3839.9999999999973</v>
          </cell>
          <cell r="AM35">
            <v>0</v>
          </cell>
          <cell r="AN35">
            <v>0</v>
          </cell>
          <cell r="AO35">
            <v>3839.9999999999973</v>
          </cell>
          <cell r="AP35">
            <v>10.000000000000009</v>
          </cell>
          <cell r="AQ35">
            <v>7050.0000000000064</v>
          </cell>
          <cell r="AR35">
            <v>0</v>
          </cell>
          <cell r="AS35">
            <v>0</v>
          </cell>
          <cell r="AT35">
            <v>7050.0000000000064</v>
          </cell>
          <cell r="AU35">
            <v>65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10890.000000000004</v>
          </cell>
          <cell r="CA35">
            <v>0</v>
          </cell>
          <cell r="CB35">
            <v>10890.000000000004</v>
          </cell>
          <cell r="CC35">
            <v>11.875</v>
          </cell>
          <cell r="CD35">
            <v>13715.625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13715.625</v>
          </cell>
          <cell r="CR35">
            <v>1.0999999999999983</v>
          </cell>
          <cell r="CS35">
            <v>1039.4999999999984</v>
          </cell>
          <cell r="CT35">
            <v>0</v>
          </cell>
          <cell r="CU35">
            <v>0</v>
          </cell>
          <cell r="CV35">
            <v>1039.4999999999984</v>
          </cell>
          <cell r="CW35">
            <v>3.6111111111111143</v>
          </cell>
          <cell r="CX35">
            <v>2094.4444444444462</v>
          </cell>
          <cell r="CY35">
            <v>0</v>
          </cell>
          <cell r="CZ35">
            <v>0</v>
          </cell>
          <cell r="DA35">
            <v>2094.4444444444462</v>
          </cell>
          <cell r="DB35">
            <v>247797.71944444446</v>
          </cell>
          <cell r="DC35">
            <v>0</v>
          </cell>
          <cell r="DD35">
            <v>247797.71944444446</v>
          </cell>
          <cell r="DE35">
            <v>128000</v>
          </cell>
          <cell r="DF35">
            <v>0</v>
          </cell>
          <cell r="DG35">
            <v>128000</v>
          </cell>
          <cell r="DH35">
            <v>9.2857142857142865</v>
          </cell>
          <cell r="DI35">
            <v>1</v>
          </cell>
          <cell r="DJ35">
            <v>3.7759999999999998</v>
          </cell>
          <cell r="DK35">
            <v>0</v>
          </cell>
          <cell r="DL35">
            <v>1</v>
          </cell>
          <cell r="DO35">
            <v>56300</v>
          </cell>
          <cell r="DP35">
            <v>0</v>
          </cell>
          <cell r="DQ35">
            <v>56300</v>
          </cell>
          <cell r="DR35">
            <v>1</v>
          </cell>
          <cell r="DS35">
            <v>0</v>
          </cell>
          <cell r="DT35">
            <v>0</v>
          </cell>
          <cell r="DU35">
            <v>0</v>
          </cell>
          <cell r="DV35">
            <v>0</v>
          </cell>
          <cell r="DW35">
            <v>0</v>
          </cell>
          <cell r="DX35">
            <v>0</v>
          </cell>
          <cell r="DY35">
            <v>0</v>
          </cell>
          <cell r="DZ35">
            <v>0</v>
          </cell>
          <cell r="EA35">
            <v>2440.35</v>
          </cell>
          <cell r="EB35">
            <v>2440.35</v>
          </cell>
          <cell r="EC35">
            <v>0</v>
          </cell>
          <cell r="ED35">
            <v>0</v>
          </cell>
          <cell r="EE35">
            <v>2440.35</v>
          </cell>
          <cell r="EF35">
            <v>2440.35</v>
          </cell>
          <cell r="EG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  <cell r="EN35">
            <v>0</v>
          </cell>
          <cell r="EO35">
            <v>0</v>
          </cell>
          <cell r="EP35">
            <v>186740.35</v>
          </cell>
          <cell r="EQ35">
            <v>0</v>
          </cell>
          <cell r="ER35">
            <v>186740.35</v>
          </cell>
          <cell r="ES35">
            <v>434538.0694444445</v>
          </cell>
          <cell r="ET35">
            <v>0</v>
          </cell>
          <cell r="EU35">
            <v>434538.0694444445</v>
          </cell>
          <cell r="EV35">
            <v>432097.71944444446</v>
          </cell>
          <cell r="EW35">
            <v>6647.6572222222221</v>
          </cell>
          <cell r="EX35">
            <v>4405</v>
          </cell>
          <cell r="EY35">
            <v>0</v>
          </cell>
          <cell r="EZ35">
            <v>286325</v>
          </cell>
          <cell r="FA35">
            <v>0</v>
          </cell>
          <cell r="FB35">
            <v>434538.0694444445</v>
          </cell>
          <cell r="FC35">
            <v>434538.0694444445</v>
          </cell>
          <cell r="FD35">
            <v>0</v>
          </cell>
          <cell r="FE35">
            <v>434538.0694444445</v>
          </cell>
        </row>
        <row r="36">
          <cell r="A36">
            <v>2747</v>
          </cell>
          <cell r="B36">
            <v>8812747</v>
          </cell>
          <cell r="C36">
            <v>4200</v>
          </cell>
          <cell r="D36" t="str">
            <v>RB054200</v>
          </cell>
          <cell r="E36" t="str">
            <v>Bentfield Primary School and Nursery</v>
          </cell>
          <cell r="F36" t="str">
            <v>P</v>
          </cell>
          <cell r="G36" t="str">
            <v>Y</v>
          </cell>
          <cell r="H36">
            <v>10041498</v>
          </cell>
          <cell r="I36" t="str">
            <v/>
          </cell>
          <cell r="K36">
            <v>2747</v>
          </cell>
          <cell r="L36">
            <v>114978</v>
          </cell>
          <cell r="O36">
            <v>7</v>
          </cell>
          <cell r="P36">
            <v>0</v>
          </cell>
          <cell r="Q36">
            <v>0</v>
          </cell>
          <cell r="S36">
            <v>30</v>
          </cell>
          <cell r="T36">
            <v>162</v>
          </cell>
          <cell r="V36">
            <v>192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192</v>
          </cell>
          <cell r="AF36">
            <v>650017.92000000004</v>
          </cell>
          <cell r="AG36">
            <v>0</v>
          </cell>
          <cell r="AH36">
            <v>0</v>
          </cell>
          <cell r="AI36">
            <v>0</v>
          </cell>
          <cell r="AJ36">
            <v>650017.92000000004</v>
          </cell>
          <cell r="AK36">
            <v>15.999999999999993</v>
          </cell>
          <cell r="AL36">
            <v>7679.9999999999964</v>
          </cell>
          <cell r="AM36">
            <v>0</v>
          </cell>
          <cell r="AN36">
            <v>0</v>
          </cell>
          <cell r="AO36">
            <v>7679.9999999999964</v>
          </cell>
          <cell r="AP36">
            <v>17.000000000000007</v>
          </cell>
          <cell r="AQ36">
            <v>11985.000000000005</v>
          </cell>
          <cell r="AR36">
            <v>0</v>
          </cell>
          <cell r="AS36">
            <v>0</v>
          </cell>
          <cell r="AT36">
            <v>11985.000000000005</v>
          </cell>
          <cell r="AU36">
            <v>189.99999999999994</v>
          </cell>
          <cell r="AV36">
            <v>0</v>
          </cell>
          <cell r="AW36">
            <v>0.99999999999999933</v>
          </cell>
          <cell r="AX36">
            <v>229.99999999999986</v>
          </cell>
          <cell r="AY36">
            <v>0.99999999999999933</v>
          </cell>
          <cell r="AZ36">
            <v>279.99999999999983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509.99999999999966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509.99999999999966</v>
          </cell>
          <cell r="BZ36">
            <v>20175</v>
          </cell>
          <cell r="CA36">
            <v>0</v>
          </cell>
          <cell r="CB36">
            <v>20175</v>
          </cell>
          <cell r="CC36">
            <v>53.099999999999987</v>
          </cell>
          <cell r="CD36">
            <v>61330.499999999985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61330.499999999985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4.8917197452229253</v>
          </cell>
          <cell r="CX36">
            <v>2837.1974522292967</v>
          </cell>
          <cell r="CY36">
            <v>0</v>
          </cell>
          <cell r="CZ36">
            <v>0</v>
          </cell>
          <cell r="DA36">
            <v>2837.1974522292967</v>
          </cell>
          <cell r="DB36">
            <v>734360.61745222937</v>
          </cell>
          <cell r="DC36">
            <v>0</v>
          </cell>
          <cell r="DD36">
            <v>734360.61745222937</v>
          </cell>
          <cell r="DE36">
            <v>128000</v>
          </cell>
          <cell r="DF36">
            <v>0</v>
          </cell>
          <cell r="DG36">
            <v>128000</v>
          </cell>
          <cell r="DH36">
            <v>27.428571428571427</v>
          </cell>
          <cell r="DI36">
            <v>0</v>
          </cell>
          <cell r="DJ36">
            <v>0.84099999999999997</v>
          </cell>
          <cell r="DK36">
            <v>0</v>
          </cell>
          <cell r="DL36">
            <v>0</v>
          </cell>
          <cell r="DO36">
            <v>0</v>
          </cell>
          <cell r="DP36">
            <v>0</v>
          </cell>
          <cell r="DQ36">
            <v>0</v>
          </cell>
          <cell r="DR36">
            <v>1</v>
          </cell>
          <cell r="DS36">
            <v>0</v>
          </cell>
          <cell r="DT36">
            <v>0</v>
          </cell>
          <cell r="DU36">
            <v>0</v>
          </cell>
          <cell r="DV36">
            <v>0</v>
          </cell>
          <cell r="DW36">
            <v>0</v>
          </cell>
          <cell r="DX36">
            <v>0</v>
          </cell>
          <cell r="DY36">
            <v>0</v>
          </cell>
          <cell r="DZ36">
            <v>0</v>
          </cell>
          <cell r="EA36">
            <v>39936</v>
          </cell>
          <cell r="EB36">
            <v>39936</v>
          </cell>
          <cell r="EC36">
            <v>0</v>
          </cell>
          <cell r="ED36">
            <v>0</v>
          </cell>
          <cell r="EE36">
            <v>39936</v>
          </cell>
          <cell r="EF36">
            <v>39936</v>
          </cell>
          <cell r="EG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  <cell r="EN36">
            <v>0</v>
          </cell>
          <cell r="EO36">
            <v>0</v>
          </cell>
          <cell r="EP36">
            <v>167936</v>
          </cell>
          <cell r="EQ36">
            <v>0</v>
          </cell>
          <cell r="ER36">
            <v>167936</v>
          </cell>
          <cell r="ES36">
            <v>902296.61745222937</v>
          </cell>
          <cell r="ET36">
            <v>0</v>
          </cell>
          <cell r="EU36">
            <v>902296.61745222937</v>
          </cell>
          <cell r="EV36">
            <v>862360.61745222937</v>
          </cell>
          <cell r="EW36">
            <v>4491.461549230361</v>
          </cell>
          <cell r="EX36">
            <v>4405</v>
          </cell>
          <cell r="EY36">
            <v>0</v>
          </cell>
          <cell r="EZ36">
            <v>845760</v>
          </cell>
          <cell r="FA36">
            <v>0</v>
          </cell>
          <cell r="FB36">
            <v>902296.61745222937</v>
          </cell>
          <cell r="FC36">
            <v>902296.61745222937</v>
          </cell>
          <cell r="FD36">
            <v>0</v>
          </cell>
          <cell r="FE36">
            <v>902296.61745222937</v>
          </cell>
        </row>
        <row r="37">
          <cell r="A37">
            <v>3402</v>
          </cell>
          <cell r="B37">
            <v>8813402</v>
          </cell>
          <cell r="C37">
            <v>1232</v>
          </cell>
          <cell r="D37" t="str">
            <v>RB051232</v>
          </cell>
          <cell r="E37" t="str">
            <v>Bentley St Paul's Church of England Voluntary Aided Primary School</v>
          </cell>
          <cell r="F37" t="str">
            <v>P</v>
          </cell>
          <cell r="G37" t="str">
            <v>Y</v>
          </cell>
          <cell r="H37">
            <v>10041537</v>
          </cell>
          <cell r="I37" t="str">
            <v/>
          </cell>
          <cell r="K37">
            <v>3402</v>
          </cell>
          <cell r="L37">
            <v>115151</v>
          </cell>
          <cell r="O37">
            <v>7</v>
          </cell>
          <cell r="P37">
            <v>0</v>
          </cell>
          <cell r="Q37">
            <v>0</v>
          </cell>
          <cell r="S37">
            <v>29</v>
          </cell>
          <cell r="T37">
            <v>178</v>
          </cell>
          <cell r="V37">
            <v>207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207</v>
          </cell>
          <cell r="AF37">
            <v>700800.57000000007</v>
          </cell>
          <cell r="AG37">
            <v>0</v>
          </cell>
          <cell r="AH37">
            <v>0</v>
          </cell>
          <cell r="AI37">
            <v>0</v>
          </cell>
          <cell r="AJ37">
            <v>700800.57000000007</v>
          </cell>
          <cell r="AK37">
            <v>16.000000000000007</v>
          </cell>
          <cell r="AL37">
            <v>7680.0000000000036</v>
          </cell>
          <cell r="AM37">
            <v>0</v>
          </cell>
          <cell r="AN37">
            <v>0</v>
          </cell>
          <cell r="AO37">
            <v>7680.0000000000036</v>
          </cell>
          <cell r="AP37">
            <v>20</v>
          </cell>
          <cell r="AQ37">
            <v>14100</v>
          </cell>
          <cell r="AR37">
            <v>0</v>
          </cell>
          <cell r="AS37">
            <v>0</v>
          </cell>
          <cell r="AT37">
            <v>14100</v>
          </cell>
          <cell r="AU37">
            <v>161.78155339805815</v>
          </cell>
          <cell r="AV37">
            <v>0</v>
          </cell>
          <cell r="AW37">
            <v>27.131067961165147</v>
          </cell>
          <cell r="AX37">
            <v>6240.1456310679841</v>
          </cell>
          <cell r="AY37">
            <v>18.087378640776695</v>
          </cell>
          <cell r="AZ37">
            <v>5064.4660194174749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11304.611650485458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11304.611650485458</v>
          </cell>
          <cell r="BZ37">
            <v>33084.611650485458</v>
          </cell>
          <cell r="CA37">
            <v>0</v>
          </cell>
          <cell r="CB37">
            <v>33084.611650485458</v>
          </cell>
          <cell r="CC37">
            <v>60.501694915254291</v>
          </cell>
          <cell r="CD37">
            <v>69879.457627118711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69879.457627118711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3.5284090909090815</v>
          </cell>
          <cell r="CX37">
            <v>2046.4772727272673</v>
          </cell>
          <cell r="CY37">
            <v>0</v>
          </cell>
          <cell r="CZ37">
            <v>0</v>
          </cell>
          <cell r="DA37">
            <v>2046.4772727272673</v>
          </cell>
          <cell r="DB37">
            <v>805811.11655033147</v>
          </cell>
          <cell r="DC37">
            <v>0</v>
          </cell>
          <cell r="DD37">
            <v>805811.11655033147</v>
          </cell>
          <cell r="DE37">
            <v>128000</v>
          </cell>
          <cell r="DF37">
            <v>0</v>
          </cell>
          <cell r="DG37">
            <v>128000</v>
          </cell>
          <cell r="DH37">
            <v>29.571428571428573</v>
          </cell>
          <cell r="DI37">
            <v>0</v>
          </cell>
          <cell r="DJ37">
            <v>1.633</v>
          </cell>
          <cell r="DK37">
            <v>0</v>
          </cell>
          <cell r="DL37">
            <v>8.2499999999999796E-2</v>
          </cell>
          <cell r="DO37">
            <v>0</v>
          </cell>
          <cell r="DP37">
            <v>0</v>
          </cell>
          <cell r="DQ37">
            <v>0</v>
          </cell>
          <cell r="DR37">
            <v>1.0156360164</v>
          </cell>
          <cell r="DS37">
            <v>14601.085932883301</v>
          </cell>
          <cell r="DT37">
            <v>0</v>
          </cell>
          <cell r="DU37">
            <v>14601.085932883301</v>
          </cell>
          <cell r="DV37">
            <v>0</v>
          </cell>
          <cell r="DW37">
            <v>0</v>
          </cell>
          <cell r="DX37">
            <v>0</v>
          </cell>
          <cell r="DY37">
            <v>0</v>
          </cell>
          <cell r="DZ37">
            <v>0</v>
          </cell>
          <cell r="EA37">
            <v>3712</v>
          </cell>
          <cell r="EB37">
            <v>3712</v>
          </cell>
          <cell r="EC37">
            <v>0</v>
          </cell>
          <cell r="ED37">
            <v>0</v>
          </cell>
          <cell r="EE37">
            <v>3712</v>
          </cell>
          <cell r="EF37">
            <v>3712</v>
          </cell>
          <cell r="EG37">
            <v>0</v>
          </cell>
          <cell r="EI37">
            <v>0</v>
          </cell>
          <cell r="EJ37">
            <v>0</v>
          </cell>
          <cell r="EK37">
            <v>0</v>
          </cell>
          <cell r="EL37">
            <v>0</v>
          </cell>
          <cell r="EM37">
            <v>0</v>
          </cell>
          <cell r="EN37">
            <v>0</v>
          </cell>
          <cell r="EO37">
            <v>0</v>
          </cell>
          <cell r="EP37">
            <v>146313.08593288329</v>
          </cell>
          <cell r="EQ37">
            <v>0</v>
          </cell>
          <cell r="ER37">
            <v>146313.08593288329</v>
          </cell>
          <cell r="ES37">
            <v>952124.20248321479</v>
          </cell>
          <cell r="ET37">
            <v>0</v>
          </cell>
          <cell r="EU37">
            <v>952124.20248321479</v>
          </cell>
          <cell r="EV37">
            <v>948412.20248321479</v>
          </cell>
          <cell r="EW37">
            <v>4581.7014612715693</v>
          </cell>
          <cell r="EX37">
            <v>4405</v>
          </cell>
          <cell r="EY37">
            <v>0</v>
          </cell>
          <cell r="EZ37">
            <v>911835</v>
          </cell>
          <cell r="FA37">
            <v>0</v>
          </cell>
          <cell r="FB37">
            <v>952124.20248321479</v>
          </cell>
          <cell r="FC37">
            <v>952124.20248321479</v>
          </cell>
          <cell r="FD37">
            <v>0</v>
          </cell>
          <cell r="FE37">
            <v>952124.20248321479</v>
          </cell>
        </row>
        <row r="38">
          <cell r="A38">
            <v>3309</v>
          </cell>
          <cell r="B38">
            <v>8813309</v>
          </cell>
          <cell r="C38">
            <v>1292</v>
          </cell>
          <cell r="D38" t="str">
            <v>RB051292</v>
          </cell>
          <cell r="E38" t="str">
            <v>Birch Church of England Voluntary Aided Primary School</v>
          </cell>
          <cell r="F38" t="str">
            <v>P</v>
          </cell>
          <cell r="G38" t="str">
            <v>Y</v>
          </cell>
          <cell r="H38">
            <v>10004536</v>
          </cell>
          <cell r="I38" t="str">
            <v/>
          </cell>
          <cell r="K38">
            <v>3309</v>
          </cell>
          <cell r="L38">
            <v>115138</v>
          </cell>
          <cell r="O38">
            <v>7</v>
          </cell>
          <cell r="P38">
            <v>0</v>
          </cell>
          <cell r="Q38">
            <v>0</v>
          </cell>
          <cell r="S38">
            <v>15</v>
          </cell>
          <cell r="T38">
            <v>119</v>
          </cell>
          <cell r="V38">
            <v>134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134</v>
          </cell>
          <cell r="AF38">
            <v>453658.34</v>
          </cell>
          <cell r="AG38">
            <v>0</v>
          </cell>
          <cell r="AH38">
            <v>0</v>
          </cell>
          <cell r="AI38">
            <v>0</v>
          </cell>
          <cell r="AJ38">
            <v>453658.34</v>
          </cell>
          <cell r="AK38">
            <v>18.999999999999947</v>
          </cell>
          <cell r="AL38">
            <v>9119.9999999999745</v>
          </cell>
          <cell r="AM38">
            <v>0</v>
          </cell>
          <cell r="AN38">
            <v>0</v>
          </cell>
          <cell r="AO38">
            <v>9119.9999999999745</v>
          </cell>
          <cell r="AP38">
            <v>20.000000000000057</v>
          </cell>
          <cell r="AQ38">
            <v>14100.00000000004</v>
          </cell>
          <cell r="AR38">
            <v>0</v>
          </cell>
          <cell r="AS38">
            <v>0</v>
          </cell>
          <cell r="AT38">
            <v>14100.00000000004</v>
          </cell>
          <cell r="AU38">
            <v>121.00000000000004</v>
          </cell>
          <cell r="AV38">
            <v>0</v>
          </cell>
          <cell r="AW38">
            <v>2.9999999999999951</v>
          </cell>
          <cell r="AX38">
            <v>689.99999999999886</v>
          </cell>
          <cell r="AY38">
            <v>5.0000000000000009</v>
          </cell>
          <cell r="AZ38">
            <v>1400.0000000000002</v>
          </cell>
          <cell r="BA38">
            <v>5.0000000000000009</v>
          </cell>
          <cell r="BB38">
            <v>2200.0000000000005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4290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4290</v>
          </cell>
          <cell r="BZ38">
            <v>27510.000000000015</v>
          </cell>
          <cell r="CA38">
            <v>0</v>
          </cell>
          <cell r="CB38">
            <v>27510.000000000015</v>
          </cell>
          <cell r="CC38">
            <v>27.75986975986973</v>
          </cell>
          <cell r="CD38">
            <v>32062.649572649538</v>
          </cell>
          <cell r="CE38">
            <v>0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32062.649572649538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1.1260504201680666</v>
          </cell>
          <cell r="CX38">
            <v>653.10924369747863</v>
          </cell>
          <cell r="CY38">
            <v>0</v>
          </cell>
          <cell r="CZ38">
            <v>0</v>
          </cell>
          <cell r="DA38">
            <v>653.10924369747863</v>
          </cell>
          <cell r="DB38">
            <v>513884.09881634713</v>
          </cell>
          <cell r="DC38">
            <v>0</v>
          </cell>
          <cell r="DD38">
            <v>513884.09881634713</v>
          </cell>
          <cell r="DE38">
            <v>128000</v>
          </cell>
          <cell r="DF38">
            <v>0</v>
          </cell>
          <cell r="DG38">
            <v>128000</v>
          </cell>
          <cell r="DH38">
            <v>19.142857142857142</v>
          </cell>
          <cell r="DI38">
            <v>0.21094793057409877</v>
          </cell>
          <cell r="DJ38">
            <v>2.3460000000000001</v>
          </cell>
          <cell r="DK38">
            <v>0</v>
          </cell>
          <cell r="DL38">
            <v>1</v>
          </cell>
          <cell r="DO38">
            <v>11876.36849132176</v>
          </cell>
          <cell r="DP38">
            <v>0</v>
          </cell>
          <cell r="DQ38">
            <v>11876.36849132176</v>
          </cell>
          <cell r="DR38">
            <v>1</v>
          </cell>
          <cell r="DS38">
            <v>0</v>
          </cell>
          <cell r="DT38">
            <v>0</v>
          </cell>
          <cell r="DU38">
            <v>0</v>
          </cell>
          <cell r="DV38">
            <v>0</v>
          </cell>
          <cell r="DW38">
            <v>0</v>
          </cell>
          <cell r="DX38">
            <v>0</v>
          </cell>
          <cell r="DY38">
            <v>0</v>
          </cell>
          <cell r="DZ38">
            <v>0</v>
          </cell>
          <cell r="EA38">
            <v>2508.8000000000002</v>
          </cell>
          <cell r="EB38">
            <v>2508.8000000000002</v>
          </cell>
          <cell r="EC38">
            <v>0</v>
          </cell>
          <cell r="ED38">
            <v>0</v>
          </cell>
          <cell r="EE38">
            <v>2508.8000000000002</v>
          </cell>
          <cell r="EF38">
            <v>2508.8000000000002</v>
          </cell>
          <cell r="EG38">
            <v>0</v>
          </cell>
          <cell r="EI38">
            <v>0</v>
          </cell>
          <cell r="EJ38">
            <v>0</v>
          </cell>
          <cell r="EK38">
            <v>0</v>
          </cell>
          <cell r="EL38">
            <v>0</v>
          </cell>
          <cell r="EM38">
            <v>0</v>
          </cell>
          <cell r="EN38">
            <v>0</v>
          </cell>
          <cell r="EO38">
            <v>0</v>
          </cell>
          <cell r="EP38">
            <v>142385.16849132176</v>
          </cell>
          <cell r="EQ38">
            <v>0</v>
          </cell>
          <cell r="ER38">
            <v>142385.16849132176</v>
          </cell>
          <cell r="ES38">
            <v>656269.26730766892</v>
          </cell>
          <cell r="ET38">
            <v>0</v>
          </cell>
          <cell r="EU38">
            <v>656269.26730766892</v>
          </cell>
          <cell r="EV38">
            <v>653760.46730766888</v>
          </cell>
          <cell r="EW38">
            <v>4878.8094575199166</v>
          </cell>
          <cell r="EX38">
            <v>4405</v>
          </cell>
          <cell r="EY38">
            <v>0</v>
          </cell>
          <cell r="EZ38">
            <v>590270</v>
          </cell>
          <cell r="FA38">
            <v>0</v>
          </cell>
          <cell r="FB38">
            <v>656269.26730766892</v>
          </cell>
          <cell r="FC38">
            <v>656269.26730766892</v>
          </cell>
          <cell r="FD38">
            <v>0</v>
          </cell>
          <cell r="FE38">
            <v>656269.26730766892</v>
          </cell>
        </row>
        <row r="39">
          <cell r="A39">
            <v>3241</v>
          </cell>
          <cell r="B39">
            <v>8813241</v>
          </cell>
          <cell r="C39">
            <v>1300</v>
          </cell>
          <cell r="D39" t="str">
            <v>RB051300</v>
          </cell>
          <cell r="E39" t="str">
            <v>Birchanger Church of England Voluntary Controlled Primary School</v>
          </cell>
          <cell r="F39" t="str">
            <v>P</v>
          </cell>
          <cell r="G39" t="str">
            <v>Y</v>
          </cell>
          <cell r="H39">
            <v>10004538</v>
          </cell>
          <cell r="I39" t="str">
            <v/>
          </cell>
          <cell r="K39">
            <v>3241</v>
          </cell>
          <cell r="L39">
            <v>115127</v>
          </cell>
          <cell r="O39">
            <v>7</v>
          </cell>
          <cell r="P39">
            <v>0</v>
          </cell>
          <cell r="Q39">
            <v>0</v>
          </cell>
          <cell r="S39">
            <v>15</v>
          </cell>
          <cell r="T39">
            <v>106</v>
          </cell>
          <cell r="V39">
            <v>121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121</v>
          </cell>
          <cell r="AF39">
            <v>409646.71</v>
          </cell>
          <cell r="AG39">
            <v>0</v>
          </cell>
          <cell r="AH39">
            <v>0</v>
          </cell>
          <cell r="AI39">
            <v>0</v>
          </cell>
          <cell r="AJ39">
            <v>409646.71</v>
          </cell>
          <cell r="AK39">
            <v>14.999999999999961</v>
          </cell>
          <cell r="AL39">
            <v>7199.9999999999809</v>
          </cell>
          <cell r="AM39">
            <v>0</v>
          </cell>
          <cell r="AN39">
            <v>0</v>
          </cell>
          <cell r="AO39">
            <v>7199.9999999999809</v>
          </cell>
          <cell r="AP39">
            <v>14.999999999999961</v>
          </cell>
          <cell r="AQ39">
            <v>10574.999999999973</v>
          </cell>
          <cell r="AR39">
            <v>0</v>
          </cell>
          <cell r="AS39">
            <v>0</v>
          </cell>
          <cell r="AT39">
            <v>10574.999999999973</v>
          </cell>
          <cell r="AU39">
            <v>115.99999999999997</v>
          </cell>
          <cell r="AV39">
            <v>0</v>
          </cell>
          <cell r="AW39">
            <v>0</v>
          </cell>
          <cell r="AX39">
            <v>0</v>
          </cell>
          <cell r="AY39">
            <v>5.0000000000000027</v>
          </cell>
          <cell r="AZ39">
            <v>1400.0000000000007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1400.0000000000007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1400.0000000000007</v>
          </cell>
          <cell r="BZ39">
            <v>19174.999999999953</v>
          </cell>
          <cell r="CA39">
            <v>0</v>
          </cell>
          <cell r="CB39">
            <v>19174.999999999953</v>
          </cell>
          <cell r="CC39">
            <v>20.378947368421063</v>
          </cell>
          <cell r="CD39">
            <v>23537.684210526328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23537.684210526328</v>
          </cell>
          <cell r="CR39">
            <v>7.8650000000000002</v>
          </cell>
          <cell r="CS39">
            <v>7432.4250000000002</v>
          </cell>
          <cell r="CT39">
            <v>0</v>
          </cell>
          <cell r="CU39">
            <v>0</v>
          </cell>
          <cell r="CV39">
            <v>7432.4250000000002</v>
          </cell>
          <cell r="CW39">
            <v>18.264150943396217</v>
          </cell>
          <cell r="CX39">
            <v>10593.207547169806</v>
          </cell>
          <cell r="CY39">
            <v>0</v>
          </cell>
          <cell r="CZ39">
            <v>0</v>
          </cell>
          <cell r="DA39">
            <v>10593.207547169806</v>
          </cell>
          <cell r="DB39">
            <v>470385.02675769618</v>
          </cell>
          <cell r="DC39">
            <v>0</v>
          </cell>
          <cell r="DD39">
            <v>470385.02675769618</v>
          </cell>
          <cell r="DE39">
            <v>128000</v>
          </cell>
          <cell r="DF39">
            <v>0</v>
          </cell>
          <cell r="DG39">
            <v>128000</v>
          </cell>
          <cell r="DH39">
            <v>17.285714285714285</v>
          </cell>
          <cell r="DI39">
            <v>0.38451268357810409</v>
          </cell>
          <cell r="DJ39">
            <v>1.266</v>
          </cell>
          <cell r="DK39">
            <v>0</v>
          </cell>
          <cell r="DL39">
            <v>0</v>
          </cell>
          <cell r="DO39">
            <v>0</v>
          </cell>
          <cell r="DP39">
            <v>0</v>
          </cell>
          <cell r="DQ39">
            <v>0</v>
          </cell>
          <cell r="DR39">
            <v>1</v>
          </cell>
          <cell r="DS39">
            <v>0</v>
          </cell>
          <cell r="DT39">
            <v>0</v>
          </cell>
          <cell r="DU39">
            <v>0</v>
          </cell>
          <cell r="DV39">
            <v>0</v>
          </cell>
          <cell r="DW39">
            <v>0</v>
          </cell>
          <cell r="DX39">
            <v>0</v>
          </cell>
          <cell r="DY39">
            <v>0</v>
          </cell>
          <cell r="DZ39">
            <v>0</v>
          </cell>
          <cell r="EA39">
            <v>2534.4</v>
          </cell>
          <cell r="EB39">
            <v>2534.4</v>
          </cell>
          <cell r="EC39">
            <v>0</v>
          </cell>
          <cell r="ED39">
            <v>0</v>
          </cell>
          <cell r="EE39">
            <v>2534.4</v>
          </cell>
          <cell r="EF39">
            <v>2534.4</v>
          </cell>
          <cell r="EG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  <cell r="EN39">
            <v>0</v>
          </cell>
          <cell r="EO39">
            <v>0</v>
          </cell>
          <cell r="EP39">
            <v>130534.39999999999</v>
          </cell>
          <cell r="EQ39">
            <v>0</v>
          </cell>
          <cell r="ER39">
            <v>130534.39999999999</v>
          </cell>
          <cell r="ES39">
            <v>600919.4267576962</v>
          </cell>
          <cell r="ET39">
            <v>0</v>
          </cell>
          <cell r="EU39">
            <v>600919.4267576962</v>
          </cell>
          <cell r="EV39">
            <v>598385.02675769618</v>
          </cell>
          <cell r="EW39">
            <v>4945.3307996503818</v>
          </cell>
          <cell r="EX39">
            <v>4405</v>
          </cell>
          <cell r="EY39">
            <v>0</v>
          </cell>
          <cell r="EZ39">
            <v>533005</v>
          </cell>
          <cell r="FA39">
            <v>0</v>
          </cell>
          <cell r="FB39">
            <v>600919.4267576962</v>
          </cell>
          <cell r="FC39">
            <v>600919.4267576962</v>
          </cell>
          <cell r="FD39">
            <v>0</v>
          </cell>
          <cell r="FE39">
            <v>600919.4267576962</v>
          </cell>
        </row>
        <row r="40">
          <cell r="A40">
            <v>3324</v>
          </cell>
          <cell r="B40">
            <v>8813324</v>
          </cell>
          <cell r="C40">
            <v>2528</v>
          </cell>
          <cell r="D40" t="str">
            <v>RB052528</v>
          </cell>
          <cell r="E40" t="str">
            <v>The Bishop William Ward Church of England Primary School</v>
          </cell>
          <cell r="F40" t="str">
            <v>P</v>
          </cell>
          <cell r="G40" t="str">
            <v>Y</v>
          </cell>
          <cell r="H40">
            <v>10004620</v>
          </cell>
          <cell r="I40" t="str">
            <v/>
          </cell>
          <cell r="K40">
            <v>3324</v>
          </cell>
          <cell r="L40">
            <v>115144</v>
          </cell>
          <cell r="O40">
            <v>7</v>
          </cell>
          <cell r="P40">
            <v>0</v>
          </cell>
          <cell r="Q40">
            <v>0</v>
          </cell>
          <cell r="S40">
            <v>18</v>
          </cell>
          <cell r="T40">
            <v>165</v>
          </cell>
          <cell r="V40">
            <v>183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183</v>
          </cell>
          <cell r="AF40">
            <v>619548.33000000007</v>
          </cell>
          <cell r="AG40">
            <v>0</v>
          </cell>
          <cell r="AH40">
            <v>0</v>
          </cell>
          <cell r="AI40">
            <v>0</v>
          </cell>
          <cell r="AJ40">
            <v>619548.33000000007</v>
          </cell>
          <cell r="AK40">
            <v>34.000000000000007</v>
          </cell>
          <cell r="AL40">
            <v>16320.000000000004</v>
          </cell>
          <cell r="AM40">
            <v>0</v>
          </cell>
          <cell r="AN40">
            <v>0</v>
          </cell>
          <cell r="AO40">
            <v>16320.000000000004</v>
          </cell>
          <cell r="AP40">
            <v>38.00000000000005</v>
          </cell>
          <cell r="AQ40">
            <v>26790.000000000036</v>
          </cell>
          <cell r="AR40">
            <v>0</v>
          </cell>
          <cell r="AS40">
            <v>0</v>
          </cell>
          <cell r="AT40">
            <v>26790.000000000036</v>
          </cell>
          <cell r="AU40">
            <v>175.99999999999994</v>
          </cell>
          <cell r="AV40">
            <v>0</v>
          </cell>
          <cell r="AW40">
            <v>2.000000000000004</v>
          </cell>
          <cell r="AX40">
            <v>460.00000000000091</v>
          </cell>
          <cell r="AY40">
            <v>2.9999999999999964</v>
          </cell>
          <cell r="AZ40">
            <v>839.99999999999898</v>
          </cell>
          <cell r="BA40">
            <v>1</v>
          </cell>
          <cell r="BB40">
            <v>440</v>
          </cell>
          <cell r="BC40">
            <v>0</v>
          </cell>
          <cell r="BD40">
            <v>0</v>
          </cell>
          <cell r="BE40">
            <v>1</v>
          </cell>
          <cell r="BF40">
            <v>510</v>
          </cell>
          <cell r="BG40">
            <v>0</v>
          </cell>
          <cell r="BH40">
            <v>0</v>
          </cell>
          <cell r="BI40">
            <v>2250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2250</v>
          </cell>
          <cell r="BZ40">
            <v>45360.000000000044</v>
          </cell>
          <cell r="CA40">
            <v>0</v>
          </cell>
          <cell r="CB40">
            <v>45360.000000000044</v>
          </cell>
          <cell r="CC40">
            <v>48.423456790123481</v>
          </cell>
          <cell r="CD40">
            <v>55929.09259259262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55929.09259259262</v>
          </cell>
          <cell r="CR40">
            <v>8.0200000000000244</v>
          </cell>
          <cell r="CS40">
            <v>7578.9000000000233</v>
          </cell>
          <cell r="CT40">
            <v>0</v>
          </cell>
          <cell r="CU40">
            <v>0</v>
          </cell>
          <cell r="CV40">
            <v>7578.9000000000233</v>
          </cell>
          <cell r="CW40">
            <v>3.3272727272727303</v>
          </cell>
          <cell r="CX40">
            <v>1929.8181818181836</v>
          </cell>
          <cell r="CY40">
            <v>0</v>
          </cell>
          <cell r="CZ40">
            <v>0</v>
          </cell>
          <cell r="DA40">
            <v>1929.8181818181836</v>
          </cell>
          <cell r="DB40">
            <v>730346.14077441092</v>
          </cell>
          <cell r="DC40">
            <v>0</v>
          </cell>
          <cell r="DD40">
            <v>730346.14077441092</v>
          </cell>
          <cell r="DE40">
            <v>128000</v>
          </cell>
          <cell r="DF40">
            <v>0</v>
          </cell>
          <cell r="DG40">
            <v>128000</v>
          </cell>
          <cell r="DH40">
            <v>26.142857142857142</v>
          </cell>
          <cell r="DI40">
            <v>0</v>
          </cell>
          <cell r="DJ40">
            <v>1.57</v>
          </cell>
          <cell r="DK40">
            <v>0</v>
          </cell>
          <cell r="DL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1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  <cell r="DY40">
            <v>0</v>
          </cell>
          <cell r="DZ40">
            <v>0</v>
          </cell>
          <cell r="EA40">
            <v>3628.8</v>
          </cell>
          <cell r="EB40">
            <v>3628.8</v>
          </cell>
          <cell r="EC40">
            <v>0</v>
          </cell>
          <cell r="ED40">
            <v>0</v>
          </cell>
          <cell r="EE40">
            <v>3628.8</v>
          </cell>
          <cell r="EF40">
            <v>3628.8</v>
          </cell>
          <cell r="EG40">
            <v>0</v>
          </cell>
          <cell r="EI40">
            <v>0</v>
          </cell>
          <cell r="EJ40">
            <v>0</v>
          </cell>
          <cell r="EK40">
            <v>0</v>
          </cell>
          <cell r="EL40">
            <v>0</v>
          </cell>
          <cell r="EM40">
            <v>0</v>
          </cell>
          <cell r="EN40">
            <v>0</v>
          </cell>
          <cell r="EO40">
            <v>0</v>
          </cell>
          <cell r="EP40">
            <v>131628.79999999999</v>
          </cell>
          <cell r="EQ40">
            <v>0</v>
          </cell>
          <cell r="ER40">
            <v>131628.79999999999</v>
          </cell>
          <cell r="ES40">
            <v>861974.94077441096</v>
          </cell>
          <cell r="ET40">
            <v>0</v>
          </cell>
          <cell r="EU40">
            <v>861974.94077441096</v>
          </cell>
          <cell r="EV40">
            <v>858346.14077441092</v>
          </cell>
          <cell r="EW40">
            <v>4690.4160698055239</v>
          </cell>
          <cell r="EX40">
            <v>4405</v>
          </cell>
          <cell r="EY40">
            <v>0</v>
          </cell>
          <cell r="EZ40">
            <v>806115</v>
          </cell>
          <cell r="FA40">
            <v>0</v>
          </cell>
          <cell r="FB40">
            <v>861974.94077441096</v>
          </cell>
          <cell r="FC40">
            <v>861974.94077441096</v>
          </cell>
          <cell r="FD40">
            <v>0</v>
          </cell>
          <cell r="FE40">
            <v>861974.94077441096</v>
          </cell>
        </row>
        <row r="41">
          <cell r="A41">
            <v>3823</v>
          </cell>
          <cell r="B41">
            <v>8813823</v>
          </cell>
          <cell r="C41">
            <v>1696</v>
          </cell>
          <cell r="D41" t="str">
            <v>RB051696</v>
          </cell>
          <cell r="E41" t="str">
            <v>The Bishops' Church of England and Roman Catholic Primary School</v>
          </cell>
          <cell r="F41" t="str">
            <v>P</v>
          </cell>
          <cell r="G41" t="str">
            <v>Y</v>
          </cell>
          <cell r="H41">
            <v>10023347</v>
          </cell>
          <cell r="I41" t="str">
            <v/>
          </cell>
          <cell r="K41">
            <v>3823</v>
          </cell>
          <cell r="L41">
            <v>115204</v>
          </cell>
          <cell r="O41">
            <v>7</v>
          </cell>
          <cell r="P41">
            <v>0</v>
          </cell>
          <cell r="Q41">
            <v>0</v>
          </cell>
          <cell r="S41">
            <v>60</v>
          </cell>
          <cell r="T41">
            <v>377</v>
          </cell>
          <cell r="V41">
            <v>437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437</v>
          </cell>
          <cell r="AF41">
            <v>1479467.87</v>
          </cell>
          <cell r="AG41">
            <v>0</v>
          </cell>
          <cell r="AH41">
            <v>0</v>
          </cell>
          <cell r="AI41">
            <v>0</v>
          </cell>
          <cell r="AJ41">
            <v>1479467.87</v>
          </cell>
          <cell r="AK41">
            <v>49.999999999999979</v>
          </cell>
          <cell r="AL41">
            <v>23999.999999999989</v>
          </cell>
          <cell r="AM41">
            <v>0</v>
          </cell>
          <cell r="AN41">
            <v>0</v>
          </cell>
          <cell r="AO41">
            <v>23999.999999999989</v>
          </cell>
          <cell r="AP41">
            <v>52.000000000000156</v>
          </cell>
          <cell r="AQ41">
            <v>36660.000000000109</v>
          </cell>
          <cell r="AR41">
            <v>0</v>
          </cell>
          <cell r="AS41">
            <v>0</v>
          </cell>
          <cell r="AT41">
            <v>36660.000000000109</v>
          </cell>
          <cell r="AU41">
            <v>412.00000000000006</v>
          </cell>
          <cell r="AV41">
            <v>0</v>
          </cell>
          <cell r="AW41">
            <v>14.999999999999995</v>
          </cell>
          <cell r="AX41">
            <v>3449.9999999999986</v>
          </cell>
          <cell r="AY41">
            <v>4.9999999999999982</v>
          </cell>
          <cell r="AZ41">
            <v>1399.9999999999995</v>
          </cell>
          <cell r="BA41">
            <v>0</v>
          </cell>
          <cell r="BB41">
            <v>0</v>
          </cell>
          <cell r="BC41">
            <v>4.9999999999999982</v>
          </cell>
          <cell r="BD41">
            <v>2399.9999999999991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7249.9999999999973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7249.9999999999973</v>
          </cell>
          <cell r="BZ41">
            <v>67910.000000000102</v>
          </cell>
          <cell r="CA41">
            <v>0</v>
          </cell>
          <cell r="CB41">
            <v>67910.000000000102</v>
          </cell>
          <cell r="CC41">
            <v>130.04557640750659</v>
          </cell>
          <cell r="CD41">
            <v>150202.64075067011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150202.64075067011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25.501326259946953</v>
          </cell>
          <cell r="CX41">
            <v>14790.769230769232</v>
          </cell>
          <cell r="CY41">
            <v>0</v>
          </cell>
          <cell r="CZ41">
            <v>0</v>
          </cell>
          <cell r="DA41">
            <v>14790.769230769232</v>
          </cell>
          <cell r="DB41">
            <v>1712371.2799814395</v>
          </cell>
          <cell r="DC41">
            <v>0</v>
          </cell>
          <cell r="DD41">
            <v>1712371.2799814395</v>
          </cell>
          <cell r="DE41">
            <v>128000</v>
          </cell>
          <cell r="DF41">
            <v>0</v>
          </cell>
          <cell r="DG41">
            <v>128000</v>
          </cell>
          <cell r="DH41">
            <v>62.428571428571431</v>
          </cell>
          <cell r="DI41">
            <v>0</v>
          </cell>
          <cell r="DJ41">
            <v>0.69899999999999995</v>
          </cell>
          <cell r="DK41">
            <v>0</v>
          </cell>
          <cell r="DL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1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  <cell r="DY41">
            <v>0</v>
          </cell>
          <cell r="DZ41">
            <v>0</v>
          </cell>
          <cell r="EA41">
            <v>8396.7999999999993</v>
          </cell>
          <cell r="EB41">
            <v>8396.7999999999993</v>
          </cell>
          <cell r="EC41">
            <v>0</v>
          </cell>
          <cell r="ED41">
            <v>0</v>
          </cell>
          <cell r="EE41">
            <v>8396.7999999999993</v>
          </cell>
          <cell r="EF41">
            <v>8396.7999999999993</v>
          </cell>
          <cell r="EG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  <cell r="EN41">
            <v>0</v>
          </cell>
          <cell r="EO41">
            <v>0</v>
          </cell>
          <cell r="EP41">
            <v>136396.79999999999</v>
          </cell>
          <cell r="EQ41">
            <v>0</v>
          </cell>
          <cell r="ER41">
            <v>136396.79999999999</v>
          </cell>
          <cell r="ES41">
            <v>1848768.0799814395</v>
          </cell>
          <cell r="ET41">
            <v>0</v>
          </cell>
          <cell r="EU41">
            <v>1848768.0799814395</v>
          </cell>
          <cell r="EV41">
            <v>1840371.2799814395</v>
          </cell>
          <cell r="EW41">
            <v>4211.3759267309824</v>
          </cell>
          <cell r="EX41">
            <v>4405</v>
          </cell>
          <cell r="EY41">
            <v>193.62407326901757</v>
          </cell>
          <cell r="EZ41">
            <v>1924985</v>
          </cell>
          <cell r="FA41">
            <v>84613.720018560532</v>
          </cell>
          <cell r="FB41">
            <v>1933381.8</v>
          </cell>
          <cell r="FC41">
            <v>1933381.8</v>
          </cell>
          <cell r="FD41">
            <v>0</v>
          </cell>
          <cell r="FE41">
            <v>1933381.8</v>
          </cell>
        </row>
        <row r="42">
          <cell r="A42">
            <v>2640</v>
          </cell>
          <cell r="B42">
            <v>8812640</v>
          </cell>
          <cell r="C42">
            <v>1308</v>
          </cell>
          <cell r="D42" t="str">
            <v>RB051308</v>
          </cell>
          <cell r="E42" t="str">
            <v>Blackmore Primary School</v>
          </cell>
          <cell r="F42" t="str">
            <v>P</v>
          </cell>
          <cell r="G42" t="str">
            <v>Y</v>
          </cell>
          <cell r="H42">
            <v>10032413</v>
          </cell>
          <cell r="I42" t="str">
            <v/>
          </cell>
          <cell r="K42">
            <v>2640</v>
          </cell>
          <cell r="L42">
            <v>114929</v>
          </cell>
          <cell r="O42">
            <v>7</v>
          </cell>
          <cell r="P42">
            <v>0</v>
          </cell>
          <cell r="Q42">
            <v>0</v>
          </cell>
          <cell r="S42">
            <v>25</v>
          </cell>
          <cell r="T42">
            <v>144</v>
          </cell>
          <cell r="V42">
            <v>169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169</v>
          </cell>
          <cell r="AF42">
            <v>572151.19000000006</v>
          </cell>
          <cell r="AG42">
            <v>0</v>
          </cell>
          <cell r="AH42">
            <v>0</v>
          </cell>
          <cell r="AI42">
            <v>0</v>
          </cell>
          <cell r="AJ42">
            <v>572151.19000000006</v>
          </cell>
          <cell r="AK42">
            <v>15.999999999999991</v>
          </cell>
          <cell r="AL42">
            <v>7679.9999999999955</v>
          </cell>
          <cell r="AM42">
            <v>0</v>
          </cell>
          <cell r="AN42">
            <v>0</v>
          </cell>
          <cell r="AO42">
            <v>7679.9999999999955</v>
          </cell>
          <cell r="AP42">
            <v>16.99999999999994</v>
          </cell>
          <cell r="AQ42">
            <v>11984.999999999958</v>
          </cell>
          <cell r="AR42">
            <v>0</v>
          </cell>
          <cell r="AS42">
            <v>0</v>
          </cell>
          <cell r="AT42">
            <v>11984.999999999958</v>
          </cell>
          <cell r="AU42">
            <v>159.00000000000003</v>
          </cell>
          <cell r="AV42">
            <v>0</v>
          </cell>
          <cell r="AW42">
            <v>4.999999999999992</v>
          </cell>
          <cell r="AX42">
            <v>1149.9999999999982</v>
          </cell>
          <cell r="AY42">
            <v>4.999999999999992</v>
          </cell>
          <cell r="AZ42">
            <v>1399.9999999999977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2549.9999999999959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2549.9999999999959</v>
          </cell>
          <cell r="BZ42">
            <v>22214.999999999949</v>
          </cell>
          <cell r="CA42">
            <v>0</v>
          </cell>
          <cell r="CB42">
            <v>22214.999999999949</v>
          </cell>
          <cell r="CC42">
            <v>33.66130050505047</v>
          </cell>
          <cell r="CD42">
            <v>38878.802083333292</v>
          </cell>
          <cell r="CE42">
            <v>0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38878.802083333292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2.3472222222222241</v>
          </cell>
          <cell r="CX42">
            <v>1361.3888888888901</v>
          </cell>
          <cell r="CY42">
            <v>0</v>
          </cell>
          <cell r="CZ42">
            <v>0</v>
          </cell>
          <cell r="DA42">
            <v>1361.3888888888901</v>
          </cell>
          <cell r="DB42">
            <v>634606.38097222219</v>
          </cell>
          <cell r="DC42">
            <v>0</v>
          </cell>
          <cell r="DD42">
            <v>634606.38097222219</v>
          </cell>
          <cell r="DE42">
            <v>128000</v>
          </cell>
          <cell r="DF42">
            <v>0</v>
          </cell>
          <cell r="DG42">
            <v>128000</v>
          </cell>
          <cell r="DH42">
            <v>24.142857142857142</v>
          </cell>
          <cell r="DI42">
            <v>0</v>
          </cell>
          <cell r="DJ42">
            <v>2.5129999999999999</v>
          </cell>
          <cell r="DK42">
            <v>0</v>
          </cell>
          <cell r="DL42">
            <v>1</v>
          </cell>
          <cell r="DO42">
            <v>0</v>
          </cell>
          <cell r="DP42">
            <v>0</v>
          </cell>
          <cell r="DQ42">
            <v>0</v>
          </cell>
          <cell r="DR42">
            <v>1.0156360164</v>
          </cell>
          <cell r="DS42">
            <v>11924.125879626321</v>
          </cell>
          <cell r="DT42">
            <v>0</v>
          </cell>
          <cell r="DU42">
            <v>11924.125879626321</v>
          </cell>
          <cell r="DV42">
            <v>0</v>
          </cell>
          <cell r="DW42">
            <v>0</v>
          </cell>
          <cell r="DX42">
            <v>0</v>
          </cell>
          <cell r="DY42">
            <v>0</v>
          </cell>
          <cell r="DZ42">
            <v>0</v>
          </cell>
          <cell r="EA42">
            <v>13473</v>
          </cell>
          <cell r="EB42">
            <v>13972</v>
          </cell>
          <cell r="EC42">
            <v>-499</v>
          </cell>
          <cell r="ED42">
            <v>289.82999999999993</v>
          </cell>
          <cell r="EE42">
            <v>13762.83</v>
          </cell>
          <cell r="EF42">
            <v>13762.83</v>
          </cell>
          <cell r="EG42">
            <v>0</v>
          </cell>
          <cell r="EI42">
            <v>0</v>
          </cell>
          <cell r="EJ42">
            <v>0</v>
          </cell>
          <cell r="EK42">
            <v>0</v>
          </cell>
          <cell r="EL42">
            <v>0</v>
          </cell>
          <cell r="EM42">
            <v>0</v>
          </cell>
          <cell r="EN42">
            <v>0</v>
          </cell>
          <cell r="EO42">
            <v>0</v>
          </cell>
          <cell r="EP42">
            <v>153686.9558796263</v>
          </cell>
          <cell r="EQ42">
            <v>0</v>
          </cell>
          <cell r="ER42">
            <v>153686.9558796263</v>
          </cell>
          <cell r="ES42">
            <v>788293.33685184852</v>
          </cell>
          <cell r="ET42">
            <v>0</v>
          </cell>
          <cell r="EU42">
            <v>788293.33685184852</v>
          </cell>
          <cell r="EV42">
            <v>774530.50685184856</v>
          </cell>
          <cell r="EW42">
            <v>4583.0207506026545</v>
          </cell>
          <cell r="EX42">
            <v>4405</v>
          </cell>
          <cell r="EY42">
            <v>0</v>
          </cell>
          <cell r="EZ42">
            <v>744445</v>
          </cell>
          <cell r="FA42">
            <v>0</v>
          </cell>
          <cell r="FB42">
            <v>788293.33685184852</v>
          </cell>
          <cell r="FC42">
            <v>788293.33685184852</v>
          </cell>
          <cell r="FD42">
            <v>0</v>
          </cell>
          <cell r="FE42">
            <v>788293.33685184852</v>
          </cell>
        </row>
        <row r="43">
          <cell r="A43">
            <v>2250</v>
          </cell>
          <cell r="B43">
            <v>8812250</v>
          </cell>
          <cell r="E43" t="str">
            <v>Bocking Primary School</v>
          </cell>
          <cell r="F43" t="str">
            <v>P</v>
          </cell>
          <cell r="G43" t="str">
            <v/>
          </cell>
          <cell r="H43">
            <v>10028326</v>
          </cell>
          <cell r="I43" t="str">
            <v>Y</v>
          </cell>
          <cell r="K43">
            <v>2250</v>
          </cell>
          <cell r="L43">
            <v>148305</v>
          </cell>
          <cell r="O43">
            <v>7</v>
          </cell>
          <cell r="P43">
            <v>0</v>
          </cell>
          <cell r="Q43">
            <v>0</v>
          </cell>
          <cell r="S43">
            <v>28</v>
          </cell>
          <cell r="T43">
            <v>168</v>
          </cell>
          <cell r="V43">
            <v>196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196</v>
          </cell>
          <cell r="AF43">
            <v>663559.96000000008</v>
          </cell>
          <cell r="AG43">
            <v>0</v>
          </cell>
          <cell r="AH43">
            <v>0</v>
          </cell>
          <cell r="AI43">
            <v>0</v>
          </cell>
          <cell r="AJ43">
            <v>663559.96000000008</v>
          </cell>
          <cell r="AK43">
            <v>50.000000000000085</v>
          </cell>
          <cell r="AL43">
            <v>24000.00000000004</v>
          </cell>
          <cell r="AM43">
            <v>0</v>
          </cell>
          <cell r="AN43">
            <v>0</v>
          </cell>
          <cell r="AO43">
            <v>24000.00000000004</v>
          </cell>
          <cell r="AP43">
            <v>50.999999999999993</v>
          </cell>
          <cell r="AQ43">
            <v>35954.999999999993</v>
          </cell>
          <cell r="AR43">
            <v>0</v>
          </cell>
          <cell r="AS43">
            <v>0</v>
          </cell>
          <cell r="AT43">
            <v>35954.999999999993</v>
          </cell>
          <cell r="AU43">
            <v>154.00000000000006</v>
          </cell>
          <cell r="AV43">
            <v>0</v>
          </cell>
          <cell r="AW43">
            <v>2.0000000000000075</v>
          </cell>
          <cell r="AX43">
            <v>460.00000000000176</v>
          </cell>
          <cell r="AY43">
            <v>35.999999999999979</v>
          </cell>
          <cell r="AZ43">
            <v>10079.999999999995</v>
          </cell>
          <cell r="BA43">
            <v>2.0000000000000075</v>
          </cell>
          <cell r="BB43">
            <v>880.0000000000033</v>
          </cell>
          <cell r="BC43">
            <v>2.0000000000000075</v>
          </cell>
          <cell r="BD43">
            <v>960.00000000000364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12380.000000000004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12380.000000000004</v>
          </cell>
          <cell r="BZ43">
            <v>72335.000000000029</v>
          </cell>
          <cell r="CA43">
            <v>0</v>
          </cell>
          <cell r="CB43">
            <v>72335.000000000029</v>
          </cell>
          <cell r="CC43">
            <v>74.944352617079929</v>
          </cell>
          <cell r="CD43">
            <v>86560.727272727323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86560.727272727323</v>
          </cell>
          <cell r="CR43">
            <v>2.2399999999999931</v>
          </cell>
          <cell r="CS43">
            <v>2116.7999999999934</v>
          </cell>
          <cell r="CT43">
            <v>0</v>
          </cell>
          <cell r="CU43">
            <v>0</v>
          </cell>
          <cell r="CV43">
            <v>2116.7999999999934</v>
          </cell>
          <cell r="CW43">
            <v>5.8682634730538838</v>
          </cell>
          <cell r="CX43">
            <v>3403.5928143712526</v>
          </cell>
          <cell r="CY43">
            <v>0</v>
          </cell>
          <cell r="CZ43">
            <v>0</v>
          </cell>
          <cell r="DA43">
            <v>3403.5928143712526</v>
          </cell>
          <cell r="DB43">
            <v>827976.08008709864</v>
          </cell>
          <cell r="DC43">
            <v>0</v>
          </cell>
          <cell r="DD43">
            <v>827976.08008709864</v>
          </cell>
          <cell r="DE43">
            <v>128000</v>
          </cell>
          <cell r="DF43">
            <v>0</v>
          </cell>
          <cell r="DG43">
            <v>128000</v>
          </cell>
          <cell r="DH43">
            <v>28</v>
          </cell>
          <cell r="DI43">
            <v>0</v>
          </cell>
          <cell r="DJ43">
            <v>1.522</v>
          </cell>
          <cell r="DK43">
            <v>0</v>
          </cell>
          <cell r="DL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1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  <cell r="DY43">
            <v>0</v>
          </cell>
          <cell r="DZ43">
            <v>0</v>
          </cell>
          <cell r="EA43">
            <v>11851.25</v>
          </cell>
          <cell r="EB43">
            <v>11851.25</v>
          </cell>
          <cell r="EC43">
            <v>0</v>
          </cell>
          <cell r="ED43">
            <v>0</v>
          </cell>
          <cell r="EE43">
            <v>11851.25</v>
          </cell>
          <cell r="EF43">
            <v>11851.25</v>
          </cell>
          <cell r="EG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  <cell r="EN43">
            <v>0</v>
          </cell>
          <cell r="EO43">
            <v>0</v>
          </cell>
          <cell r="EP43">
            <v>139851.25</v>
          </cell>
          <cell r="EQ43">
            <v>0</v>
          </cell>
          <cell r="ER43">
            <v>139851.25</v>
          </cell>
          <cell r="ES43">
            <v>967827.33008709864</v>
          </cell>
          <cell r="ET43">
            <v>0</v>
          </cell>
          <cell r="EU43">
            <v>967827.33008709864</v>
          </cell>
          <cell r="EV43">
            <v>955976.08008709864</v>
          </cell>
          <cell r="EW43">
            <v>4877.4289800362176</v>
          </cell>
          <cell r="EX43">
            <v>4405</v>
          </cell>
          <cell r="EY43">
            <v>0</v>
          </cell>
          <cell r="EZ43">
            <v>863380</v>
          </cell>
          <cell r="FA43">
            <v>0</v>
          </cell>
          <cell r="FB43">
            <v>967827.33008709864</v>
          </cell>
          <cell r="FC43">
            <v>967827.33008709864</v>
          </cell>
          <cell r="FD43">
            <v>0</v>
          </cell>
          <cell r="FE43">
            <v>967827.33008709864</v>
          </cell>
        </row>
        <row r="44">
          <cell r="A44">
            <v>2659</v>
          </cell>
          <cell r="B44">
            <v>8812659</v>
          </cell>
          <cell r="C44">
            <v>1324</v>
          </cell>
          <cell r="D44" t="str">
            <v>RB051324</v>
          </cell>
          <cell r="E44" t="str">
            <v>Boreham Primary School</v>
          </cell>
          <cell r="F44" t="str">
            <v>P</v>
          </cell>
          <cell r="G44" t="str">
            <v>Y</v>
          </cell>
          <cell r="H44">
            <v>10035699</v>
          </cell>
          <cell r="I44" t="str">
            <v/>
          </cell>
          <cell r="K44">
            <v>2659</v>
          </cell>
          <cell r="L44">
            <v>114937</v>
          </cell>
          <cell r="O44">
            <v>7</v>
          </cell>
          <cell r="P44">
            <v>0</v>
          </cell>
          <cell r="Q44">
            <v>0</v>
          </cell>
          <cell r="S44">
            <v>30</v>
          </cell>
          <cell r="T44">
            <v>197</v>
          </cell>
          <cell r="V44">
            <v>227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227</v>
          </cell>
          <cell r="AF44">
            <v>768510.77</v>
          </cell>
          <cell r="AG44">
            <v>0</v>
          </cell>
          <cell r="AH44">
            <v>0</v>
          </cell>
          <cell r="AI44">
            <v>0</v>
          </cell>
          <cell r="AJ44">
            <v>768510.77</v>
          </cell>
          <cell r="AK44">
            <v>39.999999999999915</v>
          </cell>
          <cell r="AL44">
            <v>19199.99999999996</v>
          </cell>
          <cell r="AM44">
            <v>0</v>
          </cell>
          <cell r="AN44">
            <v>0</v>
          </cell>
          <cell r="AO44">
            <v>19199.99999999996</v>
          </cell>
          <cell r="AP44">
            <v>41.000000000000057</v>
          </cell>
          <cell r="AQ44">
            <v>28905.00000000004</v>
          </cell>
          <cell r="AR44">
            <v>0</v>
          </cell>
          <cell r="AS44">
            <v>0</v>
          </cell>
          <cell r="AT44">
            <v>28905.00000000004</v>
          </cell>
          <cell r="AU44">
            <v>143.26222222222219</v>
          </cell>
          <cell r="AV44">
            <v>0</v>
          </cell>
          <cell r="AW44">
            <v>81.72</v>
          </cell>
          <cell r="AX44">
            <v>18795.599999999999</v>
          </cell>
          <cell r="AY44">
            <v>1.0088888888888878</v>
          </cell>
          <cell r="AZ44">
            <v>282.4888888888886</v>
          </cell>
          <cell r="BA44">
            <v>0</v>
          </cell>
          <cell r="BB44">
            <v>0</v>
          </cell>
          <cell r="BC44">
            <v>1.0088888888888878</v>
          </cell>
          <cell r="BD44">
            <v>484.26666666666614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19562.355555555554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19562.355555555554</v>
          </cell>
          <cell r="BZ44">
            <v>67667.35555555555</v>
          </cell>
          <cell r="CA44">
            <v>0</v>
          </cell>
          <cell r="CB44">
            <v>67667.35555555555</v>
          </cell>
          <cell r="CC44">
            <v>62.192335115864516</v>
          </cell>
          <cell r="CD44">
            <v>71832.14705882351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71832.14705882351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10.370558375634527</v>
          </cell>
          <cell r="CX44">
            <v>6014.9238578680261</v>
          </cell>
          <cell r="CY44">
            <v>0</v>
          </cell>
          <cell r="CZ44">
            <v>0</v>
          </cell>
          <cell r="DA44">
            <v>6014.9238578680261</v>
          </cell>
          <cell r="DB44">
            <v>914025.19647224713</v>
          </cell>
          <cell r="DC44">
            <v>0</v>
          </cell>
          <cell r="DD44">
            <v>914025.19647224713</v>
          </cell>
          <cell r="DE44">
            <v>128000</v>
          </cell>
          <cell r="DF44">
            <v>0</v>
          </cell>
          <cell r="DG44">
            <v>128000</v>
          </cell>
          <cell r="DH44">
            <v>32.428571428571431</v>
          </cell>
          <cell r="DI44">
            <v>0</v>
          </cell>
          <cell r="DJ44">
            <v>2.504</v>
          </cell>
          <cell r="DK44">
            <v>0</v>
          </cell>
          <cell r="DL44">
            <v>1</v>
          </cell>
          <cell r="DO44">
            <v>0</v>
          </cell>
          <cell r="DP44">
            <v>0</v>
          </cell>
          <cell r="DQ44">
            <v>0</v>
          </cell>
          <cell r="DR44">
            <v>1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  <cell r="DY44">
            <v>0</v>
          </cell>
          <cell r="DZ44">
            <v>0</v>
          </cell>
          <cell r="EA44">
            <v>22463.25</v>
          </cell>
          <cell r="EB44">
            <v>22463.25</v>
          </cell>
          <cell r="EC44">
            <v>0</v>
          </cell>
          <cell r="ED44">
            <v>0</v>
          </cell>
          <cell r="EE44">
            <v>22463.25</v>
          </cell>
          <cell r="EF44">
            <v>22463.25</v>
          </cell>
          <cell r="EG44">
            <v>0</v>
          </cell>
          <cell r="EI44">
            <v>0</v>
          </cell>
          <cell r="EJ44">
            <v>0</v>
          </cell>
          <cell r="EK44">
            <v>0</v>
          </cell>
          <cell r="EL44">
            <v>0</v>
          </cell>
          <cell r="EM44">
            <v>0</v>
          </cell>
          <cell r="EN44">
            <v>0</v>
          </cell>
          <cell r="EO44">
            <v>0</v>
          </cell>
          <cell r="EP44">
            <v>150463.25</v>
          </cell>
          <cell r="EQ44">
            <v>0</v>
          </cell>
          <cell r="ER44">
            <v>150463.25</v>
          </cell>
          <cell r="ES44">
            <v>1064488.4464722471</v>
          </cell>
          <cell r="ET44">
            <v>0</v>
          </cell>
          <cell r="EU44">
            <v>1064488.4464722471</v>
          </cell>
          <cell r="EV44">
            <v>1042025.1964722471</v>
          </cell>
          <cell r="EW44">
            <v>4590.4193677191506</v>
          </cell>
          <cell r="EX44">
            <v>4405</v>
          </cell>
          <cell r="EY44">
            <v>0</v>
          </cell>
          <cell r="EZ44">
            <v>999935</v>
          </cell>
          <cell r="FA44">
            <v>0</v>
          </cell>
          <cell r="FB44">
            <v>1064488.4464722471</v>
          </cell>
          <cell r="FC44">
            <v>1064488.4464722471</v>
          </cell>
          <cell r="FD44">
            <v>0</v>
          </cell>
          <cell r="FE44">
            <v>1064488.4464722471</v>
          </cell>
        </row>
        <row r="45">
          <cell r="A45">
            <v>3018</v>
          </cell>
          <cell r="B45">
            <v>8813018</v>
          </cell>
          <cell r="C45">
            <v>1340</v>
          </cell>
          <cell r="D45" t="str">
            <v>RB051340</v>
          </cell>
          <cell r="E45" t="str">
            <v>Boxted St Peter's Church of England School</v>
          </cell>
          <cell r="F45" t="str">
            <v>P</v>
          </cell>
          <cell r="G45" t="str">
            <v>Y</v>
          </cell>
          <cell r="H45">
            <v>10041417</v>
          </cell>
          <cell r="I45" t="str">
            <v/>
          </cell>
          <cell r="K45">
            <v>3018</v>
          </cell>
          <cell r="L45">
            <v>115072</v>
          </cell>
          <cell r="O45">
            <v>7</v>
          </cell>
          <cell r="P45">
            <v>0</v>
          </cell>
          <cell r="Q45">
            <v>0</v>
          </cell>
          <cell r="S45">
            <v>30</v>
          </cell>
          <cell r="T45">
            <v>173</v>
          </cell>
          <cell r="V45">
            <v>203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203</v>
          </cell>
          <cell r="AF45">
            <v>687258.53</v>
          </cell>
          <cell r="AG45">
            <v>0</v>
          </cell>
          <cell r="AH45">
            <v>0</v>
          </cell>
          <cell r="AI45">
            <v>0</v>
          </cell>
          <cell r="AJ45">
            <v>687258.53</v>
          </cell>
          <cell r="AK45">
            <v>15.000000000000011</v>
          </cell>
          <cell r="AL45">
            <v>7200.0000000000055</v>
          </cell>
          <cell r="AM45">
            <v>0</v>
          </cell>
          <cell r="AN45">
            <v>0</v>
          </cell>
          <cell r="AO45">
            <v>7200.0000000000055</v>
          </cell>
          <cell r="AP45">
            <v>16.000000000000004</v>
          </cell>
          <cell r="AQ45">
            <v>11280.000000000002</v>
          </cell>
          <cell r="AR45">
            <v>0</v>
          </cell>
          <cell r="AS45">
            <v>0</v>
          </cell>
          <cell r="AT45">
            <v>11280.000000000002</v>
          </cell>
          <cell r="AU45">
            <v>194.96039603960389</v>
          </cell>
          <cell r="AV45">
            <v>0</v>
          </cell>
          <cell r="AW45">
            <v>0</v>
          </cell>
          <cell r="AX45">
            <v>0</v>
          </cell>
          <cell r="AY45">
            <v>4.0198019801980189</v>
          </cell>
          <cell r="AZ45">
            <v>1125.5445544554452</v>
          </cell>
          <cell r="BA45">
            <v>2.0099009900990095</v>
          </cell>
          <cell r="BB45">
            <v>884.35643564356417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2.0099009900990095</v>
          </cell>
          <cell r="BH45">
            <v>1346.6336633663364</v>
          </cell>
          <cell r="BI45">
            <v>3356.5346534653459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3356.5346534653459</v>
          </cell>
          <cell r="BZ45">
            <v>21836.534653465354</v>
          </cell>
          <cell r="CA45">
            <v>0</v>
          </cell>
          <cell r="CB45">
            <v>21836.534653465354</v>
          </cell>
          <cell r="CC45">
            <v>48.855150697255922</v>
          </cell>
          <cell r="CD45">
            <v>56427.699055330588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56427.699055330588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2.3468208092485554</v>
          </cell>
          <cell r="CX45">
            <v>1361.1560693641622</v>
          </cell>
          <cell r="CY45">
            <v>0</v>
          </cell>
          <cell r="CZ45">
            <v>0</v>
          </cell>
          <cell r="DA45">
            <v>1361.1560693641622</v>
          </cell>
          <cell r="DB45">
            <v>766883.91977816017</v>
          </cell>
          <cell r="DC45">
            <v>0</v>
          </cell>
          <cell r="DD45">
            <v>766883.91977816017</v>
          </cell>
          <cell r="DE45">
            <v>128000</v>
          </cell>
          <cell r="DF45">
            <v>0</v>
          </cell>
          <cell r="DG45">
            <v>128000</v>
          </cell>
          <cell r="DH45">
            <v>29</v>
          </cell>
          <cell r="DI45">
            <v>0</v>
          </cell>
          <cell r="DJ45">
            <v>1.92</v>
          </cell>
          <cell r="DK45">
            <v>0</v>
          </cell>
          <cell r="DL45">
            <v>0.79999999999999982</v>
          </cell>
          <cell r="DO45">
            <v>0</v>
          </cell>
          <cell r="DP45">
            <v>0</v>
          </cell>
          <cell r="DQ45">
            <v>0</v>
          </cell>
          <cell r="DR45">
            <v>1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  <cell r="DY45">
            <v>0</v>
          </cell>
          <cell r="DZ45">
            <v>0</v>
          </cell>
          <cell r="EA45">
            <v>28160</v>
          </cell>
          <cell r="EB45">
            <v>28160</v>
          </cell>
          <cell r="EC45">
            <v>0</v>
          </cell>
          <cell r="ED45">
            <v>0</v>
          </cell>
          <cell r="EE45">
            <v>28160</v>
          </cell>
          <cell r="EF45">
            <v>28160</v>
          </cell>
          <cell r="EG45">
            <v>0</v>
          </cell>
          <cell r="EI45">
            <v>0</v>
          </cell>
          <cell r="EJ45">
            <v>0</v>
          </cell>
          <cell r="EK45">
            <v>0</v>
          </cell>
          <cell r="EL45">
            <v>242720</v>
          </cell>
          <cell r="EM45">
            <v>0</v>
          </cell>
          <cell r="EN45">
            <v>0</v>
          </cell>
          <cell r="EO45">
            <v>0</v>
          </cell>
          <cell r="EP45">
            <v>398880</v>
          </cell>
          <cell r="EQ45">
            <v>0</v>
          </cell>
          <cell r="ER45">
            <v>398880</v>
          </cell>
          <cell r="ES45">
            <v>1165763.9197781603</v>
          </cell>
          <cell r="ET45">
            <v>0</v>
          </cell>
          <cell r="EU45">
            <v>1165763.9197781603</v>
          </cell>
          <cell r="EV45">
            <v>894883.91977816017</v>
          </cell>
          <cell r="EW45">
            <v>4408.2951713209859</v>
          </cell>
          <cell r="EX45">
            <v>4405</v>
          </cell>
          <cell r="EY45">
            <v>0</v>
          </cell>
          <cell r="EZ45">
            <v>894215</v>
          </cell>
          <cell r="FA45">
            <v>0</v>
          </cell>
          <cell r="FB45">
            <v>1165763.9197781603</v>
          </cell>
          <cell r="FC45">
            <v>1167105.9894597088</v>
          </cell>
          <cell r="FD45">
            <v>1342.0696815485135</v>
          </cell>
          <cell r="FE45">
            <v>1167105.9894597088</v>
          </cell>
        </row>
        <row r="46">
          <cell r="A46">
            <v>2044</v>
          </cell>
          <cell r="B46">
            <v>8812044</v>
          </cell>
          <cell r="C46">
            <v>1348</v>
          </cell>
          <cell r="D46" t="str">
            <v>RB051348</v>
          </cell>
          <cell r="E46" t="str">
            <v>Bradfield Primary School</v>
          </cell>
          <cell r="F46" t="str">
            <v>P</v>
          </cell>
          <cell r="G46" t="str">
            <v>Y</v>
          </cell>
          <cell r="H46">
            <v>10041428</v>
          </cell>
          <cell r="I46" t="str">
            <v/>
          </cell>
          <cell r="K46">
            <v>2044</v>
          </cell>
          <cell r="L46">
            <v>114735</v>
          </cell>
          <cell r="O46">
            <v>7</v>
          </cell>
          <cell r="P46">
            <v>0</v>
          </cell>
          <cell r="Q46">
            <v>0</v>
          </cell>
          <cell r="S46">
            <v>13</v>
          </cell>
          <cell r="T46">
            <v>94</v>
          </cell>
          <cell r="V46">
            <v>107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107</v>
          </cell>
          <cell r="AF46">
            <v>362249.57</v>
          </cell>
          <cell r="AG46">
            <v>0</v>
          </cell>
          <cell r="AH46">
            <v>0</v>
          </cell>
          <cell r="AI46">
            <v>0</v>
          </cell>
          <cell r="AJ46">
            <v>362249.57</v>
          </cell>
          <cell r="AK46">
            <v>11</v>
          </cell>
          <cell r="AL46">
            <v>5280</v>
          </cell>
          <cell r="AM46">
            <v>0</v>
          </cell>
          <cell r="AN46">
            <v>0</v>
          </cell>
          <cell r="AO46">
            <v>5280</v>
          </cell>
          <cell r="AP46">
            <v>11</v>
          </cell>
          <cell r="AQ46">
            <v>7755</v>
          </cell>
          <cell r="AR46">
            <v>0</v>
          </cell>
          <cell r="AS46">
            <v>0</v>
          </cell>
          <cell r="AT46">
            <v>7755</v>
          </cell>
          <cell r="AU46">
            <v>93.999999999999972</v>
          </cell>
          <cell r="AV46">
            <v>0</v>
          </cell>
          <cell r="AW46">
            <v>9.9999999999999947</v>
          </cell>
          <cell r="AX46">
            <v>2299.9999999999986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0.99999999999999956</v>
          </cell>
          <cell r="BD46">
            <v>479.99999999999977</v>
          </cell>
          <cell r="BE46">
            <v>1.9999999999999969</v>
          </cell>
          <cell r="BF46">
            <v>1019.9999999999984</v>
          </cell>
          <cell r="BG46">
            <v>0</v>
          </cell>
          <cell r="BH46">
            <v>0</v>
          </cell>
          <cell r="BI46">
            <v>3799.9999999999964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3799.9999999999964</v>
          </cell>
          <cell r="BZ46">
            <v>16834.999999999996</v>
          </cell>
          <cell r="CA46">
            <v>0</v>
          </cell>
          <cell r="CB46">
            <v>16834.999999999996</v>
          </cell>
          <cell r="CC46">
            <v>9.8652482269503619</v>
          </cell>
          <cell r="CD46">
            <v>11394.361702127668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11394.361702127668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0</v>
          </cell>
          <cell r="CZ46">
            <v>0</v>
          </cell>
          <cell r="DA46">
            <v>0</v>
          </cell>
          <cell r="DB46">
            <v>390478.93170212768</v>
          </cell>
          <cell r="DC46">
            <v>0</v>
          </cell>
          <cell r="DD46">
            <v>390478.93170212768</v>
          </cell>
          <cell r="DE46">
            <v>128000</v>
          </cell>
          <cell r="DF46">
            <v>0</v>
          </cell>
          <cell r="DG46">
            <v>128000</v>
          </cell>
          <cell r="DH46">
            <v>15.285714285714286</v>
          </cell>
          <cell r="DI46">
            <v>0.57142857142857129</v>
          </cell>
          <cell r="DJ46">
            <v>1.8029999999999999</v>
          </cell>
          <cell r="DK46">
            <v>0</v>
          </cell>
          <cell r="DL46">
            <v>0.50749999999999973</v>
          </cell>
          <cell r="DO46">
            <v>16326.999999999987</v>
          </cell>
          <cell r="DP46">
            <v>0</v>
          </cell>
          <cell r="DQ46">
            <v>16326.999999999987</v>
          </cell>
          <cell r="DR46">
            <v>1</v>
          </cell>
          <cell r="DS46">
            <v>0</v>
          </cell>
          <cell r="DT46">
            <v>0</v>
          </cell>
          <cell r="DU46">
            <v>0</v>
          </cell>
          <cell r="DV46">
            <v>0</v>
          </cell>
          <cell r="DW46">
            <v>0</v>
          </cell>
          <cell r="DX46">
            <v>0</v>
          </cell>
          <cell r="DY46">
            <v>0</v>
          </cell>
          <cell r="DZ46">
            <v>0</v>
          </cell>
          <cell r="EA46">
            <v>13098.75</v>
          </cell>
          <cell r="EB46">
            <v>13098.75</v>
          </cell>
          <cell r="EC46">
            <v>0</v>
          </cell>
          <cell r="ED46">
            <v>0</v>
          </cell>
          <cell r="EE46">
            <v>13098.75</v>
          </cell>
          <cell r="EF46">
            <v>13098.75</v>
          </cell>
          <cell r="EG46">
            <v>0</v>
          </cell>
          <cell r="EI46">
            <v>0</v>
          </cell>
          <cell r="EJ46">
            <v>0</v>
          </cell>
          <cell r="EK46">
            <v>0</v>
          </cell>
          <cell r="EL46">
            <v>242720</v>
          </cell>
          <cell r="EM46">
            <v>0</v>
          </cell>
          <cell r="EN46">
            <v>0</v>
          </cell>
          <cell r="EO46">
            <v>0</v>
          </cell>
          <cell r="EP46">
            <v>400145.75</v>
          </cell>
          <cell r="EQ46">
            <v>0</v>
          </cell>
          <cell r="ER46">
            <v>400145.75</v>
          </cell>
          <cell r="ES46">
            <v>790624.68170212768</v>
          </cell>
          <cell r="ET46">
            <v>0</v>
          </cell>
          <cell r="EU46">
            <v>790624.68170212768</v>
          </cell>
          <cell r="EV46">
            <v>534805.93170212768</v>
          </cell>
          <cell r="EW46">
            <v>4998.1862775899781</v>
          </cell>
          <cell r="EX46">
            <v>4405</v>
          </cell>
          <cell r="EY46">
            <v>0</v>
          </cell>
          <cell r="EZ46">
            <v>471335</v>
          </cell>
          <cell r="FA46">
            <v>0</v>
          </cell>
          <cell r="FB46">
            <v>790624.68170212768</v>
          </cell>
          <cell r="FC46">
            <v>792477.82412254205</v>
          </cell>
          <cell r="FD46">
            <v>1853.1424204143696</v>
          </cell>
          <cell r="FE46">
            <v>792477.82412254205</v>
          </cell>
        </row>
        <row r="47">
          <cell r="A47">
            <v>2100</v>
          </cell>
          <cell r="B47">
            <v>8812100</v>
          </cell>
          <cell r="E47" t="str">
            <v>Braiswick Primary School</v>
          </cell>
          <cell r="F47" t="str">
            <v>P</v>
          </cell>
          <cell r="G47" t="str">
            <v/>
          </cell>
          <cell r="H47" t="str">
            <v/>
          </cell>
          <cell r="I47" t="str">
            <v>Y</v>
          </cell>
          <cell r="K47">
            <v>2100</v>
          </cell>
          <cell r="L47">
            <v>140396</v>
          </cell>
          <cell r="O47">
            <v>7</v>
          </cell>
          <cell r="P47">
            <v>0</v>
          </cell>
          <cell r="Q47">
            <v>0</v>
          </cell>
          <cell r="S47">
            <v>43</v>
          </cell>
          <cell r="T47">
            <v>374</v>
          </cell>
          <cell r="V47">
            <v>417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417</v>
          </cell>
          <cell r="AF47">
            <v>1411757.6700000002</v>
          </cell>
          <cell r="AG47">
            <v>0</v>
          </cell>
          <cell r="AH47">
            <v>0</v>
          </cell>
          <cell r="AI47">
            <v>0</v>
          </cell>
          <cell r="AJ47">
            <v>1411757.6700000002</v>
          </cell>
          <cell r="AK47">
            <v>62.999999999999794</v>
          </cell>
          <cell r="AL47">
            <v>30239.999999999902</v>
          </cell>
          <cell r="AM47">
            <v>0</v>
          </cell>
          <cell r="AN47">
            <v>0</v>
          </cell>
          <cell r="AO47">
            <v>30239.999999999902</v>
          </cell>
          <cell r="AP47">
            <v>83.999999999999872</v>
          </cell>
          <cell r="AQ47">
            <v>59219.999999999913</v>
          </cell>
          <cell r="AR47">
            <v>0</v>
          </cell>
          <cell r="AS47">
            <v>0</v>
          </cell>
          <cell r="AT47">
            <v>59219.999999999913</v>
          </cell>
          <cell r="AU47">
            <v>384</v>
          </cell>
          <cell r="AV47">
            <v>0</v>
          </cell>
          <cell r="AW47">
            <v>15.999999999999993</v>
          </cell>
          <cell r="AX47">
            <v>3679.9999999999982</v>
          </cell>
          <cell r="AY47">
            <v>6.0000000000000027</v>
          </cell>
          <cell r="AZ47">
            <v>1680.0000000000007</v>
          </cell>
          <cell r="BA47">
            <v>1.999999999999998</v>
          </cell>
          <cell r="BB47">
            <v>879.99999999999909</v>
          </cell>
          <cell r="BC47">
            <v>4.9999999999999947</v>
          </cell>
          <cell r="BD47">
            <v>2399.9999999999973</v>
          </cell>
          <cell r="BE47">
            <v>4.0000000000000009</v>
          </cell>
          <cell r="BF47">
            <v>2040.0000000000005</v>
          </cell>
          <cell r="BG47">
            <v>0</v>
          </cell>
          <cell r="BH47">
            <v>0</v>
          </cell>
          <cell r="BI47">
            <v>10679.999999999996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10679.999999999996</v>
          </cell>
          <cell r="BZ47">
            <v>100139.99999999981</v>
          </cell>
          <cell r="CA47">
            <v>0</v>
          </cell>
          <cell r="CB47">
            <v>100139.99999999981</v>
          </cell>
          <cell r="CC47">
            <v>99.678799489144239</v>
          </cell>
          <cell r="CD47">
            <v>115129.0134099616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115129.0134099616</v>
          </cell>
          <cell r="CR47">
            <v>20.979999999999844</v>
          </cell>
          <cell r="CS47">
            <v>19826.099999999853</v>
          </cell>
          <cell r="CT47">
            <v>0</v>
          </cell>
          <cell r="CU47">
            <v>0</v>
          </cell>
          <cell r="CV47">
            <v>19826.099999999853</v>
          </cell>
          <cell r="CW47">
            <v>68.379032258064541</v>
          </cell>
          <cell r="CX47">
            <v>39659.838709677431</v>
          </cell>
          <cell r="CY47">
            <v>0</v>
          </cell>
          <cell r="CZ47">
            <v>0</v>
          </cell>
          <cell r="DA47">
            <v>39659.838709677431</v>
          </cell>
          <cell r="DB47">
            <v>1686512.6221196391</v>
          </cell>
          <cell r="DC47">
            <v>0</v>
          </cell>
          <cell r="DD47">
            <v>1686512.6221196391</v>
          </cell>
          <cell r="DE47">
            <v>128000</v>
          </cell>
          <cell r="DF47">
            <v>0</v>
          </cell>
          <cell r="DG47">
            <v>128000</v>
          </cell>
          <cell r="DH47">
            <v>59.571428571428569</v>
          </cell>
          <cell r="DI47">
            <v>0</v>
          </cell>
          <cell r="DJ47">
            <v>1.169</v>
          </cell>
          <cell r="DK47">
            <v>0</v>
          </cell>
          <cell r="DL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1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  <cell r="DY47">
            <v>0</v>
          </cell>
          <cell r="DZ47">
            <v>0</v>
          </cell>
          <cell r="EA47">
            <v>13192.144</v>
          </cell>
          <cell r="EB47">
            <v>13192.144</v>
          </cell>
          <cell r="EC47">
            <v>0</v>
          </cell>
          <cell r="ED47">
            <v>0</v>
          </cell>
          <cell r="EE47">
            <v>13192.144</v>
          </cell>
          <cell r="EF47">
            <v>13192.144</v>
          </cell>
          <cell r="EG47">
            <v>0</v>
          </cell>
          <cell r="EI47">
            <v>0</v>
          </cell>
          <cell r="EJ47">
            <v>0</v>
          </cell>
          <cell r="EK47">
            <v>0</v>
          </cell>
          <cell r="EL47">
            <v>0</v>
          </cell>
          <cell r="EM47">
            <v>0</v>
          </cell>
          <cell r="EN47">
            <v>0</v>
          </cell>
          <cell r="EO47">
            <v>0</v>
          </cell>
          <cell r="EP47">
            <v>141192.144</v>
          </cell>
          <cell r="EQ47">
            <v>0</v>
          </cell>
          <cell r="ER47">
            <v>141192.144</v>
          </cell>
          <cell r="ES47">
            <v>1827704.7661196392</v>
          </cell>
          <cell r="ET47">
            <v>0</v>
          </cell>
          <cell r="EU47">
            <v>1827704.7661196392</v>
          </cell>
          <cell r="EV47">
            <v>1814512.6221196391</v>
          </cell>
          <cell r="EW47">
            <v>4351.3492137161611</v>
          </cell>
          <cell r="EX47">
            <v>4405</v>
          </cell>
          <cell r="EY47">
            <v>53.650786283838897</v>
          </cell>
          <cell r="EZ47">
            <v>1836885</v>
          </cell>
          <cell r="FA47">
            <v>22372.377880360931</v>
          </cell>
          <cell r="FB47">
            <v>1850077.1440000001</v>
          </cell>
          <cell r="FC47">
            <v>1852468.3056482894</v>
          </cell>
          <cell r="FD47">
            <v>2391.1616482893005</v>
          </cell>
          <cell r="FE47">
            <v>1852468.3056482894</v>
          </cell>
        </row>
        <row r="48">
          <cell r="A48">
            <v>2068</v>
          </cell>
          <cell r="B48">
            <v>8812068</v>
          </cell>
          <cell r="C48">
            <v>1460</v>
          </cell>
          <cell r="D48" t="str">
            <v>RB051460</v>
          </cell>
          <cell r="E48" t="str">
            <v>Brightlingsea Primary School and Nursery</v>
          </cell>
          <cell r="F48" t="str">
            <v>P</v>
          </cell>
          <cell r="G48" t="str">
            <v>Y</v>
          </cell>
          <cell r="H48">
            <v>10004388</v>
          </cell>
          <cell r="I48" t="str">
            <v/>
          </cell>
          <cell r="K48">
            <v>2068</v>
          </cell>
          <cell r="L48">
            <v>114755</v>
          </cell>
          <cell r="O48">
            <v>7</v>
          </cell>
          <cell r="P48">
            <v>0</v>
          </cell>
          <cell r="Q48">
            <v>0</v>
          </cell>
          <cell r="S48">
            <v>83</v>
          </cell>
          <cell r="T48">
            <v>579</v>
          </cell>
          <cell r="V48">
            <v>662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662</v>
          </cell>
          <cell r="AF48">
            <v>2241207.62</v>
          </cell>
          <cell r="AG48">
            <v>0</v>
          </cell>
          <cell r="AH48">
            <v>0</v>
          </cell>
          <cell r="AI48">
            <v>0</v>
          </cell>
          <cell r="AJ48">
            <v>2241207.62</v>
          </cell>
          <cell r="AK48">
            <v>159.99999999999991</v>
          </cell>
          <cell r="AL48">
            <v>76799.999999999956</v>
          </cell>
          <cell r="AM48">
            <v>0</v>
          </cell>
          <cell r="AN48">
            <v>0</v>
          </cell>
          <cell r="AO48">
            <v>76799.999999999956</v>
          </cell>
          <cell r="AP48">
            <v>164.00000000000023</v>
          </cell>
          <cell r="AQ48">
            <v>115620.00000000016</v>
          </cell>
          <cell r="AR48">
            <v>0</v>
          </cell>
          <cell r="AS48">
            <v>0</v>
          </cell>
          <cell r="AT48">
            <v>115620.00000000016</v>
          </cell>
          <cell r="AU48">
            <v>458.69288956127093</v>
          </cell>
          <cell r="AV48">
            <v>0</v>
          </cell>
          <cell r="AW48">
            <v>160.24205748865342</v>
          </cell>
          <cell r="AX48">
            <v>36855.673222390287</v>
          </cell>
          <cell r="AY48">
            <v>0</v>
          </cell>
          <cell r="AZ48">
            <v>0</v>
          </cell>
          <cell r="BA48">
            <v>8.0121028744327027</v>
          </cell>
          <cell r="BB48">
            <v>3525.3252647503891</v>
          </cell>
          <cell r="BC48">
            <v>8.0121028744327027</v>
          </cell>
          <cell r="BD48">
            <v>3845.8093797276974</v>
          </cell>
          <cell r="BE48">
            <v>18.027231467473548</v>
          </cell>
          <cell r="BF48">
            <v>9193.8880484115089</v>
          </cell>
          <cell r="BG48">
            <v>9.0136157337367742</v>
          </cell>
          <cell r="BH48">
            <v>6039.1225416036386</v>
          </cell>
          <cell r="BI48">
            <v>59459.81845688352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59459.81845688352</v>
          </cell>
          <cell r="BZ48">
            <v>251879.81845688363</v>
          </cell>
          <cell r="CA48">
            <v>0</v>
          </cell>
          <cell r="CB48">
            <v>251879.81845688363</v>
          </cell>
          <cell r="CC48">
            <v>206.94394788668393</v>
          </cell>
          <cell r="CD48">
            <v>239020.25980911995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239020.25980911995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16.006908462867003</v>
          </cell>
          <cell r="CX48">
            <v>9284.0069084628612</v>
          </cell>
          <cell r="CY48">
            <v>0</v>
          </cell>
          <cell r="CZ48">
            <v>0</v>
          </cell>
          <cell r="DA48">
            <v>9284.0069084628612</v>
          </cell>
          <cell r="DB48">
            <v>2741391.7051744666</v>
          </cell>
          <cell r="DC48">
            <v>0</v>
          </cell>
          <cell r="DD48">
            <v>2741391.7051744666</v>
          </cell>
          <cell r="DE48">
            <v>128000</v>
          </cell>
          <cell r="DF48">
            <v>0</v>
          </cell>
          <cell r="DG48">
            <v>128000</v>
          </cell>
          <cell r="DH48">
            <v>94.571428571428569</v>
          </cell>
          <cell r="DI48">
            <v>0</v>
          </cell>
          <cell r="DJ48">
            <v>3.9780000000000002</v>
          </cell>
          <cell r="DK48">
            <v>0</v>
          </cell>
          <cell r="DL48">
            <v>1</v>
          </cell>
          <cell r="DO48">
            <v>0</v>
          </cell>
          <cell r="DP48">
            <v>0</v>
          </cell>
          <cell r="DQ48">
            <v>0</v>
          </cell>
          <cell r="DR48">
            <v>1</v>
          </cell>
          <cell r="DS48">
            <v>0</v>
          </cell>
          <cell r="DT48">
            <v>0</v>
          </cell>
          <cell r="DU48">
            <v>0</v>
          </cell>
          <cell r="DV48">
            <v>0</v>
          </cell>
          <cell r="DW48">
            <v>0</v>
          </cell>
          <cell r="DX48">
            <v>0</v>
          </cell>
          <cell r="DY48">
            <v>0</v>
          </cell>
          <cell r="DZ48">
            <v>0</v>
          </cell>
          <cell r="EA48">
            <v>51712</v>
          </cell>
          <cell r="EB48">
            <v>51712</v>
          </cell>
          <cell r="EC48">
            <v>0</v>
          </cell>
          <cell r="ED48">
            <v>0</v>
          </cell>
          <cell r="EE48">
            <v>51712</v>
          </cell>
          <cell r="EF48">
            <v>51712</v>
          </cell>
          <cell r="EG48">
            <v>0</v>
          </cell>
          <cell r="EI48">
            <v>0</v>
          </cell>
          <cell r="EJ48">
            <v>0</v>
          </cell>
          <cell r="EK48">
            <v>0</v>
          </cell>
          <cell r="EL48">
            <v>0</v>
          </cell>
          <cell r="EM48">
            <v>0</v>
          </cell>
          <cell r="EN48">
            <v>0</v>
          </cell>
          <cell r="EO48">
            <v>0</v>
          </cell>
          <cell r="EP48">
            <v>179712</v>
          </cell>
          <cell r="EQ48">
            <v>0</v>
          </cell>
          <cell r="ER48">
            <v>179712</v>
          </cell>
          <cell r="ES48">
            <v>2921103.7051744666</v>
          </cell>
          <cell r="ET48">
            <v>0</v>
          </cell>
          <cell r="EU48">
            <v>2921103.7051744666</v>
          </cell>
          <cell r="EV48">
            <v>2869391.7051744666</v>
          </cell>
          <cell r="EW48">
            <v>4334.4285576653574</v>
          </cell>
          <cell r="EX48">
            <v>4405</v>
          </cell>
          <cell r="EY48">
            <v>70.571442334642597</v>
          </cell>
          <cell r="EZ48">
            <v>2916110</v>
          </cell>
          <cell r="FA48">
            <v>46718.294825533405</v>
          </cell>
          <cell r="FB48">
            <v>2967822</v>
          </cell>
          <cell r="FC48">
            <v>2972900.7874199999</v>
          </cell>
          <cell r="FD48">
            <v>5078.7874199999496</v>
          </cell>
          <cell r="FE48">
            <v>2972900.7874199999</v>
          </cell>
        </row>
        <row r="49">
          <cell r="A49">
            <v>2015</v>
          </cell>
          <cell r="B49">
            <v>8812015</v>
          </cell>
          <cell r="C49">
            <v>1251</v>
          </cell>
          <cell r="D49" t="str">
            <v>RB051251</v>
          </cell>
          <cell r="E49" t="str">
            <v>Brightside Primary School</v>
          </cell>
          <cell r="F49" t="str">
            <v>P</v>
          </cell>
          <cell r="G49" t="str">
            <v>Y</v>
          </cell>
          <cell r="H49">
            <v>10004462</v>
          </cell>
          <cell r="I49" t="str">
            <v/>
          </cell>
          <cell r="K49">
            <v>2015</v>
          </cell>
          <cell r="L49">
            <v>132164</v>
          </cell>
          <cell r="M49">
            <v>25</v>
          </cell>
          <cell r="O49">
            <v>7</v>
          </cell>
          <cell r="P49">
            <v>0</v>
          </cell>
          <cell r="Q49">
            <v>0</v>
          </cell>
          <cell r="S49">
            <v>91.583333333333329</v>
          </cell>
          <cell r="T49">
            <v>483</v>
          </cell>
          <cell r="V49">
            <v>574.58333333333337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574.58333333333337</v>
          </cell>
          <cell r="AF49">
            <v>1945257.6208333336</v>
          </cell>
          <cell r="AG49">
            <v>0</v>
          </cell>
          <cell r="AH49">
            <v>0</v>
          </cell>
          <cell r="AI49">
            <v>0</v>
          </cell>
          <cell r="AJ49">
            <v>1945257.6208333336</v>
          </cell>
          <cell r="AK49">
            <v>77.979166666666842</v>
          </cell>
          <cell r="AL49">
            <v>37430.000000000087</v>
          </cell>
          <cell r="AM49">
            <v>0</v>
          </cell>
          <cell r="AN49">
            <v>0</v>
          </cell>
          <cell r="AO49">
            <v>37430.000000000087</v>
          </cell>
          <cell r="AP49">
            <v>77.979166666666842</v>
          </cell>
          <cell r="AQ49">
            <v>54975.312500000124</v>
          </cell>
          <cell r="AR49">
            <v>0</v>
          </cell>
          <cell r="AS49">
            <v>0</v>
          </cell>
          <cell r="AT49">
            <v>54975.312500000124</v>
          </cell>
          <cell r="AU49">
            <v>453.51041666666657</v>
          </cell>
          <cell r="AV49">
            <v>0</v>
          </cell>
          <cell r="AW49">
            <v>6.1562499999999929</v>
          </cell>
          <cell r="AX49">
            <v>1415.9374999999984</v>
          </cell>
          <cell r="AY49">
            <v>103.63020833333341</v>
          </cell>
          <cell r="AZ49">
            <v>29016.458333333358</v>
          </cell>
          <cell r="BA49">
            <v>1.0260416666666692</v>
          </cell>
          <cell r="BB49">
            <v>451.45833333333445</v>
          </cell>
          <cell r="BC49">
            <v>0</v>
          </cell>
          <cell r="BD49">
            <v>0</v>
          </cell>
          <cell r="BE49">
            <v>2.0520833333333326</v>
          </cell>
          <cell r="BF49">
            <v>1046.5624999999995</v>
          </cell>
          <cell r="BG49">
            <v>8.208333333333341</v>
          </cell>
          <cell r="BH49">
            <v>5499.5833333333385</v>
          </cell>
          <cell r="BI49">
            <v>37430.000000000029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37430.000000000029</v>
          </cell>
          <cell r="BZ49">
            <v>129835.31250000023</v>
          </cell>
          <cell r="CA49">
            <v>0</v>
          </cell>
          <cell r="CB49">
            <v>129835.31250000023</v>
          </cell>
          <cell r="CC49">
            <v>130.39862336273737</v>
          </cell>
          <cell r="CD49">
            <v>150610.40998396167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150610.40998396167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17.881224066390061</v>
          </cell>
          <cell r="CX49">
            <v>10371.109958506235</v>
          </cell>
          <cell r="CY49">
            <v>0</v>
          </cell>
          <cell r="CZ49">
            <v>0</v>
          </cell>
          <cell r="DA49">
            <v>10371.109958506235</v>
          </cell>
          <cell r="DB49">
            <v>2236074.4532758016</v>
          </cell>
          <cell r="DC49">
            <v>0</v>
          </cell>
          <cell r="DD49">
            <v>2236074.4532758016</v>
          </cell>
          <cell r="DE49">
            <v>128000</v>
          </cell>
          <cell r="DF49">
            <v>0</v>
          </cell>
          <cell r="DG49">
            <v>128000</v>
          </cell>
          <cell r="DH49">
            <v>82.083333333333343</v>
          </cell>
          <cell r="DI49">
            <v>0</v>
          </cell>
          <cell r="DJ49">
            <v>1.0629999999999999</v>
          </cell>
          <cell r="DK49">
            <v>0</v>
          </cell>
          <cell r="DL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1.0156360164</v>
          </cell>
          <cell r="DS49">
            <v>36964.706922241487</v>
          </cell>
          <cell r="DT49">
            <v>0</v>
          </cell>
          <cell r="DU49">
            <v>36964.706922241487</v>
          </cell>
          <cell r="DV49">
            <v>0</v>
          </cell>
          <cell r="DW49">
            <v>0</v>
          </cell>
          <cell r="DX49">
            <v>0</v>
          </cell>
          <cell r="DY49">
            <v>0</v>
          </cell>
          <cell r="DZ49">
            <v>0</v>
          </cell>
          <cell r="EA49">
            <v>36608</v>
          </cell>
          <cell r="EB49">
            <v>36608</v>
          </cell>
          <cell r="EC49">
            <v>0</v>
          </cell>
          <cell r="ED49">
            <v>0</v>
          </cell>
          <cell r="EE49">
            <v>36608</v>
          </cell>
          <cell r="EF49">
            <v>36608</v>
          </cell>
          <cell r="EG49">
            <v>0</v>
          </cell>
          <cell r="EI49">
            <v>0</v>
          </cell>
          <cell r="EJ49">
            <v>0</v>
          </cell>
          <cell r="EK49">
            <v>0</v>
          </cell>
          <cell r="EL49">
            <v>0</v>
          </cell>
          <cell r="EM49">
            <v>0</v>
          </cell>
          <cell r="EN49">
            <v>0</v>
          </cell>
          <cell r="EO49">
            <v>0</v>
          </cell>
          <cell r="EP49">
            <v>201572.70692224149</v>
          </cell>
          <cell r="EQ49">
            <v>0</v>
          </cell>
          <cell r="ER49">
            <v>201572.70692224149</v>
          </cell>
          <cell r="ES49">
            <v>2437647.1601980431</v>
          </cell>
          <cell r="ET49">
            <v>0</v>
          </cell>
          <cell r="EU49">
            <v>2437647.1601980431</v>
          </cell>
          <cell r="EV49">
            <v>2401039.1601980431</v>
          </cell>
          <cell r="EW49">
            <v>4178.7483571249477</v>
          </cell>
          <cell r="EX49">
            <v>4405</v>
          </cell>
          <cell r="EY49">
            <v>226.25164287505231</v>
          </cell>
          <cell r="EZ49">
            <v>2531039.5833333335</v>
          </cell>
          <cell r="FA49">
            <v>130000.42313529039</v>
          </cell>
          <cell r="FB49">
            <v>2567647.5833333335</v>
          </cell>
          <cell r="FC49">
            <v>2567647.5833333335</v>
          </cell>
          <cell r="FD49">
            <v>0</v>
          </cell>
          <cell r="FE49">
            <v>2567647.5833333335</v>
          </cell>
        </row>
        <row r="50">
          <cell r="A50">
            <v>5280</v>
          </cell>
          <cell r="B50">
            <v>8815280</v>
          </cell>
          <cell r="C50">
            <v>1814</v>
          </cell>
          <cell r="D50" t="str">
            <v>GMPS1814</v>
          </cell>
          <cell r="E50" t="str">
            <v>Brinkley Grove Primary School</v>
          </cell>
          <cell r="F50" t="str">
            <v>P</v>
          </cell>
          <cell r="G50" t="str">
            <v>Y</v>
          </cell>
          <cell r="H50">
            <v>10004468</v>
          </cell>
          <cell r="I50" t="str">
            <v/>
          </cell>
          <cell r="K50">
            <v>5280</v>
          </cell>
          <cell r="L50">
            <v>131219</v>
          </cell>
          <cell r="O50">
            <v>7</v>
          </cell>
          <cell r="P50">
            <v>0</v>
          </cell>
          <cell r="Q50">
            <v>0</v>
          </cell>
          <cell r="S50">
            <v>55</v>
          </cell>
          <cell r="T50">
            <v>362</v>
          </cell>
          <cell r="V50">
            <v>417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417</v>
          </cell>
          <cell r="AF50">
            <v>1411757.6700000002</v>
          </cell>
          <cell r="AG50">
            <v>0</v>
          </cell>
          <cell r="AH50">
            <v>0</v>
          </cell>
          <cell r="AI50">
            <v>0</v>
          </cell>
          <cell r="AJ50">
            <v>1411757.6700000002</v>
          </cell>
          <cell r="AK50">
            <v>100.99999999999983</v>
          </cell>
          <cell r="AL50">
            <v>48479.99999999992</v>
          </cell>
          <cell r="AM50">
            <v>0</v>
          </cell>
          <cell r="AN50">
            <v>0</v>
          </cell>
          <cell r="AO50">
            <v>48479.99999999992</v>
          </cell>
          <cell r="AP50">
            <v>107.00000000000021</v>
          </cell>
          <cell r="AQ50">
            <v>75435.000000000146</v>
          </cell>
          <cell r="AR50">
            <v>0</v>
          </cell>
          <cell r="AS50">
            <v>0</v>
          </cell>
          <cell r="AT50">
            <v>75435.000000000146</v>
          </cell>
          <cell r="AU50">
            <v>295.00000000000011</v>
          </cell>
          <cell r="AV50">
            <v>0</v>
          </cell>
          <cell r="AW50">
            <v>9.9999999999999893</v>
          </cell>
          <cell r="AX50">
            <v>2299.9999999999977</v>
          </cell>
          <cell r="AY50">
            <v>94.999999999999872</v>
          </cell>
          <cell r="AZ50">
            <v>26599.999999999964</v>
          </cell>
          <cell r="BA50">
            <v>7.0000000000000098</v>
          </cell>
          <cell r="BB50">
            <v>3080.0000000000041</v>
          </cell>
          <cell r="BC50">
            <v>6.0000000000000027</v>
          </cell>
          <cell r="BD50">
            <v>2880.0000000000014</v>
          </cell>
          <cell r="BE50">
            <v>1.999999999999998</v>
          </cell>
          <cell r="BF50">
            <v>1019.999999999999</v>
          </cell>
          <cell r="BG50">
            <v>1.999999999999998</v>
          </cell>
          <cell r="BH50">
            <v>1339.9999999999986</v>
          </cell>
          <cell r="BI50">
            <v>37219.999999999964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37219.999999999964</v>
          </cell>
          <cell r="BZ50">
            <v>161135.00000000003</v>
          </cell>
          <cell r="CA50">
            <v>0</v>
          </cell>
          <cell r="CB50">
            <v>161135.00000000003</v>
          </cell>
          <cell r="CC50">
            <v>122.48392817557088</v>
          </cell>
          <cell r="CD50">
            <v>141468.93704278435</v>
          </cell>
          <cell r="CE50">
            <v>0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141468.93704278435</v>
          </cell>
          <cell r="CR50">
            <v>10.980000000000015</v>
          </cell>
          <cell r="CS50">
            <v>10376.100000000013</v>
          </cell>
          <cell r="CT50">
            <v>0</v>
          </cell>
          <cell r="CU50">
            <v>0</v>
          </cell>
          <cell r="CV50">
            <v>10376.100000000013</v>
          </cell>
          <cell r="CW50">
            <v>66.812154696132538</v>
          </cell>
          <cell r="CX50">
            <v>38751.049723756871</v>
          </cell>
          <cell r="CY50">
            <v>0</v>
          </cell>
          <cell r="CZ50">
            <v>0</v>
          </cell>
          <cell r="DA50">
            <v>38751.049723756871</v>
          </cell>
          <cell r="DB50">
            <v>1763488.7567665419</v>
          </cell>
          <cell r="DC50">
            <v>0</v>
          </cell>
          <cell r="DD50">
            <v>1763488.7567665419</v>
          </cell>
          <cell r="DE50">
            <v>128000</v>
          </cell>
          <cell r="DF50">
            <v>0</v>
          </cell>
          <cell r="DG50">
            <v>128000</v>
          </cell>
          <cell r="DH50">
            <v>59.571428571428569</v>
          </cell>
          <cell r="DI50">
            <v>0</v>
          </cell>
          <cell r="DJ50">
            <v>0.83299999999999996</v>
          </cell>
          <cell r="DK50">
            <v>0</v>
          </cell>
          <cell r="DL50">
            <v>0</v>
          </cell>
          <cell r="DO50">
            <v>0</v>
          </cell>
          <cell r="DP50">
            <v>0</v>
          </cell>
          <cell r="DQ50">
            <v>0</v>
          </cell>
          <cell r="DR50">
            <v>1</v>
          </cell>
          <cell r="DS50">
            <v>0</v>
          </cell>
          <cell r="DT50">
            <v>0</v>
          </cell>
          <cell r="DU50">
            <v>0</v>
          </cell>
          <cell r="DV50">
            <v>0</v>
          </cell>
          <cell r="DW50">
            <v>0</v>
          </cell>
          <cell r="DX50">
            <v>0</v>
          </cell>
          <cell r="DY50">
            <v>0</v>
          </cell>
          <cell r="DZ50">
            <v>0</v>
          </cell>
          <cell r="EA50">
            <v>10188.799999999999</v>
          </cell>
          <cell r="EB50">
            <v>10188.799999999999</v>
          </cell>
          <cell r="EC50">
            <v>0</v>
          </cell>
          <cell r="ED50">
            <v>0</v>
          </cell>
          <cell r="EE50">
            <v>10188.799999999999</v>
          </cell>
          <cell r="EF50">
            <v>10188.799999999999</v>
          </cell>
          <cell r="EG50">
            <v>0</v>
          </cell>
          <cell r="EI50">
            <v>0</v>
          </cell>
          <cell r="EJ50">
            <v>0</v>
          </cell>
          <cell r="EK50">
            <v>0</v>
          </cell>
          <cell r="EL50">
            <v>0</v>
          </cell>
          <cell r="EM50">
            <v>0</v>
          </cell>
          <cell r="EN50">
            <v>0</v>
          </cell>
          <cell r="EO50">
            <v>0</v>
          </cell>
          <cell r="EP50">
            <v>138188.79999999999</v>
          </cell>
          <cell r="EQ50">
            <v>0</v>
          </cell>
          <cell r="ER50">
            <v>138188.79999999999</v>
          </cell>
          <cell r="ES50">
            <v>1901677.5567665419</v>
          </cell>
          <cell r="ET50">
            <v>0</v>
          </cell>
          <cell r="EU50">
            <v>1901677.5567665419</v>
          </cell>
          <cell r="EV50">
            <v>1891488.7567665419</v>
          </cell>
          <cell r="EW50">
            <v>4535.9442608310355</v>
          </cell>
          <cell r="EX50">
            <v>4405</v>
          </cell>
          <cell r="EY50">
            <v>0</v>
          </cell>
          <cell r="EZ50">
            <v>1836885</v>
          </cell>
          <cell r="FA50">
            <v>0</v>
          </cell>
          <cell r="FB50">
            <v>1901677.5567665419</v>
          </cell>
          <cell r="FC50">
            <v>1901677.5567665419</v>
          </cell>
          <cell r="FD50">
            <v>0</v>
          </cell>
          <cell r="FE50">
            <v>1901677.5567665419</v>
          </cell>
        </row>
        <row r="51">
          <cell r="A51">
            <v>2024</v>
          </cell>
          <cell r="B51">
            <v>8812024</v>
          </cell>
          <cell r="E51" t="str">
            <v>Briscoe Primary School &amp; Nursery Academy</v>
          </cell>
          <cell r="F51" t="str">
            <v>P</v>
          </cell>
          <cell r="G51" t="str">
            <v/>
          </cell>
          <cell r="H51" t="str">
            <v/>
          </cell>
          <cell r="I51" t="str">
            <v>Y</v>
          </cell>
          <cell r="K51">
            <v>2024</v>
          </cell>
          <cell r="L51">
            <v>138404</v>
          </cell>
          <cell r="O51">
            <v>7</v>
          </cell>
          <cell r="P51">
            <v>0</v>
          </cell>
          <cell r="Q51">
            <v>0</v>
          </cell>
          <cell r="S51">
            <v>39</v>
          </cell>
          <cell r="T51">
            <v>262</v>
          </cell>
          <cell r="V51">
            <v>301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301</v>
          </cell>
          <cell r="AF51">
            <v>1019038.51</v>
          </cell>
          <cell r="AG51">
            <v>0</v>
          </cell>
          <cell r="AH51">
            <v>0</v>
          </cell>
          <cell r="AI51">
            <v>0</v>
          </cell>
          <cell r="AJ51">
            <v>1019038.51</v>
          </cell>
          <cell r="AK51">
            <v>145.00000000000014</v>
          </cell>
          <cell r="AL51">
            <v>69600.000000000073</v>
          </cell>
          <cell r="AM51">
            <v>0</v>
          </cell>
          <cell r="AN51">
            <v>0</v>
          </cell>
          <cell r="AO51">
            <v>69600.000000000073</v>
          </cell>
          <cell r="AP51">
            <v>145.99999999999994</v>
          </cell>
          <cell r="AQ51">
            <v>102929.99999999996</v>
          </cell>
          <cell r="AR51">
            <v>0</v>
          </cell>
          <cell r="AS51">
            <v>0</v>
          </cell>
          <cell r="AT51">
            <v>102929.99999999996</v>
          </cell>
          <cell r="AU51">
            <v>16.161073825503344</v>
          </cell>
          <cell r="AV51">
            <v>0</v>
          </cell>
          <cell r="AW51">
            <v>13.130872483221477</v>
          </cell>
          <cell r="AX51">
            <v>3020.1006711409395</v>
          </cell>
          <cell r="AY51">
            <v>64.644295302013433</v>
          </cell>
          <cell r="AZ51">
            <v>18100.40268456376</v>
          </cell>
          <cell r="BA51">
            <v>33.332214765100659</v>
          </cell>
          <cell r="BB51">
            <v>14666.174496644289</v>
          </cell>
          <cell r="BC51">
            <v>88.885906040268509</v>
          </cell>
          <cell r="BD51">
            <v>42665.234899328883</v>
          </cell>
          <cell r="BE51">
            <v>71.714765100671144</v>
          </cell>
          <cell r="BF51">
            <v>36574.530201342284</v>
          </cell>
          <cell r="BG51">
            <v>13.130872483221477</v>
          </cell>
          <cell r="BH51">
            <v>8797.6845637583901</v>
          </cell>
          <cell r="BI51">
            <v>123824.12751677855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123824.12751677855</v>
          </cell>
          <cell r="BZ51">
            <v>296354.12751677859</v>
          </cell>
          <cell r="CA51">
            <v>0</v>
          </cell>
          <cell r="CB51">
            <v>296354.12751677859</v>
          </cell>
          <cell r="CC51">
            <v>80.178137254901955</v>
          </cell>
          <cell r="CD51">
            <v>92605.748529411765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92605.748529411765</v>
          </cell>
          <cell r="CR51">
            <v>5.9400000000000048</v>
          </cell>
          <cell r="CS51">
            <v>5613.3000000000047</v>
          </cell>
          <cell r="CT51">
            <v>0</v>
          </cell>
          <cell r="CU51">
            <v>0</v>
          </cell>
          <cell r="CV51">
            <v>5613.3000000000047</v>
          </cell>
          <cell r="CW51">
            <v>24.125954198473284</v>
          </cell>
          <cell r="CX51">
            <v>13993.053435114505</v>
          </cell>
          <cell r="CY51">
            <v>0</v>
          </cell>
          <cell r="CZ51">
            <v>0</v>
          </cell>
          <cell r="DA51">
            <v>13993.053435114505</v>
          </cell>
          <cell r="DB51">
            <v>1427604.739481305</v>
          </cell>
          <cell r="DC51">
            <v>0</v>
          </cell>
          <cell r="DD51">
            <v>1427604.739481305</v>
          </cell>
          <cell r="DE51">
            <v>128000</v>
          </cell>
          <cell r="DF51">
            <v>0</v>
          </cell>
          <cell r="DG51">
            <v>128000</v>
          </cell>
          <cell r="DH51">
            <v>43</v>
          </cell>
          <cell r="DI51">
            <v>0</v>
          </cell>
          <cell r="DJ51">
            <v>0.45800000000000002</v>
          </cell>
          <cell r="DK51">
            <v>0</v>
          </cell>
          <cell r="DL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1.0156360164</v>
          </cell>
          <cell r="DS51">
            <v>24323.461218447424</v>
          </cell>
          <cell r="DT51">
            <v>0</v>
          </cell>
          <cell r="DU51">
            <v>24323.461218447424</v>
          </cell>
          <cell r="DV51">
            <v>0</v>
          </cell>
          <cell r="DW51">
            <v>0</v>
          </cell>
          <cell r="DX51">
            <v>0</v>
          </cell>
          <cell r="DY51">
            <v>0</v>
          </cell>
          <cell r="DZ51">
            <v>0</v>
          </cell>
          <cell r="EA51">
            <v>9219.1</v>
          </cell>
          <cell r="EB51">
            <v>9219.1</v>
          </cell>
          <cell r="EC51">
            <v>0</v>
          </cell>
          <cell r="ED51">
            <v>0</v>
          </cell>
          <cell r="EE51">
            <v>9219.1</v>
          </cell>
          <cell r="EF51">
            <v>9219.1</v>
          </cell>
          <cell r="EG51">
            <v>0</v>
          </cell>
          <cell r="EI51">
            <v>0</v>
          </cell>
          <cell r="EJ51">
            <v>0</v>
          </cell>
          <cell r="EK51">
            <v>0</v>
          </cell>
          <cell r="EL51">
            <v>0</v>
          </cell>
          <cell r="EM51">
            <v>0</v>
          </cell>
          <cell r="EN51">
            <v>0</v>
          </cell>
          <cell r="EO51">
            <v>0</v>
          </cell>
          <cell r="EP51">
            <v>161542.56121844743</v>
          </cell>
          <cell r="EQ51">
            <v>0</v>
          </cell>
          <cell r="ER51">
            <v>161542.56121844743</v>
          </cell>
          <cell r="ES51">
            <v>1589147.3006997525</v>
          </cell>
          <cell r="ET51">
            <v>0</v>
          </cell>
          <cell r="EU51">
            <v>1589147.3006997525</v>
          </cell>
          <cell r="EV51">
            <v>1579928.2006997524</v>
          </cell>
          <cell r="EW51">
            <v>5248.9308993347258</v>
          </cell>
          <cell r="EX51">
            <v>4405</v>
          </cell>
          <cell r="EY51">
            <v>0</v>
          </cell>
          <cell r="EZ51">
            <v>1325905</v>
          </cell>
          <cell r="FA51">
            <v>0</v>
          </cell>
          <cell r="FB51">
            <v>1589147.3006997525</v>
          </cell>
          <cell r="FC51">
            <v>1589147.3006997525</v>
          </cell>
          <cell r="FD51">
            <v>0</v>
          </cell>
          <cell r="FE51">
            <v>1589147.3006997525</v>
          </cell>
        </row>
        <row r="52">
          <cell r="A52">
            <v>5252</v>
          </cell>
          <cell r="B52">
            <v>8815252</v>
          </cell>
          <cell r="C52">
            <v>1476</v>
          </cell>
          <cell r="D52" t="str">
            <v>GMPS1476</v>
          </cell>
          <cell r="E52" t="str">
            <v>Broomfield Primary School</v>
          </cell>
          <cell r="F52" t="str">
            <v>P</v>
          </cell>
          <cell r="G52" t="str">
            <v>Y</v>
          </cell>
          <cell r="H52">
            <v>10004733</v>
          </cell>
          <cell r="I52" t="str">
            <v/>
          </cell>
          <cell r="K52">
            <v>5252</v>
          </cell>
          <cell r="L52">
            <v>115292</v>
          </cell>
          <cell r="M52">
            <v>15</v>
          </cell>
          <cell r="O52">
            <v>7</v>
          </cell>
          <cell r="P52">
            <v>0</v>
          </cell>
          <cell r="Q52">
            <v>0</v>
          </cell>
          <cell r="S52">
            <v>68.75</v>
          </cell>
          <cell r="T52">
            <v>321</v>
          </cell>
          <cell r="V52">
            <v>389.75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389.75</v>
          </cell>
          <cell r="AF52">
            <v>1319502.5225000002</v>
          </cell>
          <cell r="AG52">
            <v>0</v>
          </cell>
          <cell r="AH52">
            <v>0</v>
          </cell>
          <cell r="AI52">
            <v>0</v>
          </cell>
          <cell r="AJ52">
            <v>1319502.5225000002</v>
          </cell>
          <cell r="AK52">
            <v>65.469816272965915</v>
          </cell>
          <cell r="AL52">
            <v>31425.51181102364</v>
          </cell>
          <cell r="AM52">
            <v>0</v>
          </cell>
          <cell r="AN52">
            <v>0</v>
          </cell>
          <cell r="AO52">
            <v>31425.51181102364</v>
          </cell>
          <cell r="AP52">
            <v>69.561679790026275</v>
          </cell>
          <cell r="AQ52">
            <v>49040.984251968526</v>
          </cell>
          <cell r="AR52">
            <v>0</v>
          </cell>
          <cell r="AS52">
            <v>0</v>
          </cell>
          <cell r="AT52">
            <v>49040.984251968526</v>
          </cell>
          <cell r="AU52">
            <v>342.69356955380573</v>
          </cell>
          <cell r="AV52">
            <v>0</v>
          </cell>
          <cell r="AW52">
            <v>34.780839895013138</v>
          </cell>
          <cell r="AX52">
            <v>7999.5931758530214</v>
          </cell>
          <cell r="AY52">
            <v>1.0229658792650924</v>
          </cell>
          <cell r="AZ52">
            <v>286.43044619422585</v>
          </cell>
          <cell r="BA52">
            <v>7.1607611548556473</v>
          </cell>
          <cell r="BB52">
            <v>3150.734908136485</v>
          </cell>
          <cell r="BC52">
            <v>4.0918635170603697</v>
          </cell>
          <cell r="BD52">
            <v>1964.0944881889775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13400.853018372709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13400.853018372709</v>
          </cell>
          <cell r="BZ52">
            <v>93867.349081364882</v>
          </cell>
          <cell r="CA52">
            <v>0</v>
          </cell>
          <cell r="CB52">
            <v>93867.349081364882</v>
          </cell>
          <cell r="CC52">
            <v>86.574902452619753</v>
          </cell>
          <cell r="CD52">
            <v>99994.012332775819</v>
          </cell>
          <cell r="CE52">
            <v>0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99994.012332775819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21.855140186915893</v>
          </cell>
          <cell r="CX52">
            <v>12675.981308411217</v>
          </cell>
          <cell r="CY52">
            <v>0</v>
          </cell>
          <cell r="CZ52">
            <v>0</v>
          </cell>
          <cell r="DA52">
            <v>12675.981308411217</v>
          </cell>
          <cell r="DB52">
            <v>1526039.8652225521</v>
          </cell>
          <cell r="DC52">
            <v>0</v>
          </cell>
          <cell r="DD52">
            <v>1526039.8652225521</v>
          </cell>
          <cell r="DE52">
            <v>128000</v>
          </cell>
          <cell r="DF52">
            <v>0</v>
          </cell>
          <cell r="DG52">
            <v>128000</v>
          </cell>
          <cell r="DH52">
            <v>55.678571428571431</v>
          </cell>
          <cell r="DI52">
            <v>0</v>
          </cell>
          <cell r="DJ52">
            <v>1.371</v>
          </cell>
          <cell r="DK52">
            <v>0</v>
          </cell>
          <cell r="DL52">
            <v>0</v>
          </cell>
          <cell r="DO52">
            <v>0</v>
          </cell>
          <cell r="DP52">
            <v>0</v>
          </cell>
          <cell r="DQ52">
            <v>0</v>
          </cell>
          <cell r="DR52">
            <v>1</v>
          </cell>
          <cell r="DS52">
            <v>0</v>
          </cell>
          <cell r="DT52">
            <v>0</v>
          </cell>
          <cell r="DU52">
            <v>0</v>
          </cell>
          <cell r="DV52">
            <v>0</v>
          </cell>
          <cell r="DW52">
            <v>0</v>
          </cell>
          <cell r="DX52">
            <v>0</v>
          </cell>
          <cell r="DY52">
            <v>0</v>
          </cell>
          <cell r="DZ52">
            <v>0</v>
          </cell>
          <cell r="EA52">
            <v>8857.5999999999985</v>
          </cell>
          <cell r="EB52">
            <v>8857.6</v>
          </cell>
          <cell r="EC52">
            <v>0</v>
          </cell>
          <cell r="ED52">
            <v>0</v>
          </cell>
          <cell r="EE52">
            <v>8857.6</v>
          </cell>
          <cell r="EF52">
            <v>8857.6</v>
          </cell>
          <cell r="EG52">
            <v>0</v>
          </cell>
          <cell r="EI52">
            <v>0</v>
          </cell>
          <cell r="EJ52">
            <v>0</v>
          </cell>
          <cell r="EK52">
            <v>0</v>
          </cell>
          <cell r="EL52">
            <v>0</v>
          </cell>
          <cell r="EM52">
            <v>0</v>
          </cell>
          <cell r="EN52">
            <v>0</v>
          </cell>
          <cell r="EO52">
            <v>0</v>
          </cell>
          <cell r="EP52">
            <v>136857.60000000001</v>
          </cell>
          <cell r="EQ52">
            <v>0</v>
          </cell>
          <cell r="ER52">
            <v>136857.60000000001</v>
          </cell>
          <cell r="ES52">
            <v>1662897.4652225522</v>
          </cell>
          <cell r="ET52">
            <v>0</v>
          </cell>
          <cell r="EU52">
            <v>1662897.4652225522</v>
          </cell>
          <cell r="EV52">
            <v>1654039.8652225521</v>
          </cell>
          <cell r="EW52">
            <v>4243.848275105971</v>
          </cell>
          <cell r="EX52">
            <v>4405</v>
          </cell>
          <cell r="EY52">
            <v>161.15172489402903</v>
          </cell>
          <cell r="EZ52">
            <v>1716848.75</v>
          </cell>
          <cell r="FA52">
            <v>62808.884777447907</v>
          </cell>
          <cell r="FB52">
            <v>1725706.35</v>
          </cell>
          <cell r="FC52">
            <v>1725706.35</v>
          </cell>
          <cell r="FD52">
            <v>0</v>
          </cell>
          <cell r="FE52">
            <v>1725706.35</v>
          </cell>
        </row>
        <row r="53">
          <cell r="A53">
            <v>2069</v>
          </cell>
          <cell r="B53">
            <v>8812069</v>
          </cell>
          <cell r="C53">
            <v>4856</v>
          </cell>
          <cell r="D53" t="str">
            <v>RB054856</v>
          </cell>
          <cell r="E53" t="str">
            <v>Broomgrove Infant School</v>
          </cell>
          <cell r="F53" t="str">
            <v>P</v>
          </cell>
          <cell r="G53" t="str">
            <v>Y</v>
          </cell>
          <cell r="H53">
            <v>10041500</v>
          </cell>
          <cell r="I53" t="str">
            <v/>
          </cell>
          <cell r="K53">
            <v>2069</v>
          </cell>
          <cell r="L53">
            <v>114756</v>
          </cell>
          <cell r="O53">
            <v>3</v>
          </cell>
          <cell r="P53">
            <v>0</v>
          </cell>
          <cell r="Q53">
            <v>0</v>
          </cell>
          <cell r="S53">
            <v>45</v>
          </cell>
          <cell r="T53">
            <v>117</v>
          </cell>
          <cell r="V53">
            <v>162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162</v>
          </cell>
          <cell r="AF53">
            <v>548452.62</v>
          </cell>
          <cell r="AG53">
            <v>0</v>
          </cell>
          <cell r="AH53">
            <v>0</v>
          </cell>
          <cell r="AI53">
            <v>0</v>
          </cell>
          <cell r="AJ53">
            <v>548452.62</v>
          </cell>
          <cell r="AK53">
            <v>25.000000000000004</v>
          </cell>
          <cell r="AL53">
            <v>12000.000000000002</v>
          </cell>
          <cell r="AM53">
            <v>0</v>
          </cell>
          <cell r="AN53">
            <v>0</v>
          </cell>
          <cell r="AO53">
            <v>12000.000000000002</v>
          </cell>
          <cell r="AP53">
            <v>25.000000000000004</v>
          </cell>
          <cell r="AQ53">
            <v>17625.000000000004</v>
          </cell>
          <cell r="AR53">
            <v>0</v>
          </cell>
          <cell r="AS53">
            <v>0</v>
          </cell>
          <cell r="AT53">
            <v>17625.000000000004</v>
          </cell>
          <cell r="AU53">
            <v>143</v>
          </cell>
          <cell r="AV53">
            <v>0</v>
          </cell>
          <cell r="AW53">
            <v>10.999999999999995</v>
          </cell>
          <cell r="AX53">
            <v>2529.9999999999986</v>
          </cell>
          <cell r="AY53">
            <v>2.9999999999999969</v>
          </cell>
          <cell r="AZ53">
            <v>839.99999999999909</v>
          </cell>
          <cell r="BA53">
            <v>2.0000000000000031</v>
          </cell>
          <cell r="BB53">
            <v>880.00000000000136</v>
          </cell>
          <cell r="BC53">
            <v>2.0000000000000031</v>
          </cell>
          <cell r="BD53">
            <v>960.00000000000148</v>
          </cell>
          <cell r="BE53">
            <v>1</v>
          </cell>
          <cell r="BF53">
            <v>510</v>
          </cell>
          <cell r="BG53">
            <v>0</v>
          </cell>
          <cell r="BH53">
            <v>0</v>
          </cell>
          <cell r="BI53">
            <v>5720.0000000000009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5720.0000000000009</v>
          </cell>
          <cell r="BZ53">
            <v>35345.000000000007</v>
          </cell>
          <cell r="CA53">
            <v>0</v>
          </cell>
          <cell r="CB53">
            <v>35345.000000000007</v>
          </cell>
          <cell r="CC53">
            <v>42.958085302239922</v>
          </cell>
          <cell r="CD53">
            <v>49616.588524087114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49616.588524087114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13.84615384615385</v>
          </cell>
          <cell r="CX53">
            <v>8030.7692307692332</v>
          </cell>
          <cell r="CY53">
            <v>0</v>
          </cell>
          <cell r="CZ53">
            <v>0</v>
          </cell>
          <cell r="DA53">
            <v>8030.7692307692332</v>
          </cell>
          <cell r="DB53">
            <v>641444.97775485634</v>
          </cell>
          <cell r="DC53">
            <v>0</v>
          </cell>
          <cell r="DD53">
            <v>641444.97775485634</v>
          </cell>
          <cell r="DE53">
            <v>128000</v>
          </cell>
          <cell r="DF53">
            <v>0</v>
          </cell>
          <cell r="DG53">
            <v>128000</v>
          </cell>
          <cell r="DH53">
            <v>54</v>
          </cell>
          <cell r="DI53">
            <v>0</v>
          </cell>
          <cell r="DJ53">
            <v>1.0229999999999999</v>
          </cell>
          <cell r="DK53">
            <v>0</v>
          </cell>
          <cell r="DL53">
            <v>0</v>
          </cell>
          <cell r="DO53">
            <v>0</v>
          </cell>
          <cell r="DP53">
            <v>0</v>
          </cell>
          <cell r="DQ53">
            <v>0</v>
          </cell>
          <cell r="DR53">
            <v>1</v>
          </cell>
          <cell r="DS53">
            <v>0</v>
          </cell>
          <cell r="DT53">
            <v>0</v>
          </cell>
          <cell r="DU53">
            <v>0</v>
          </cell>
          <cell r="DV53">
            <v>0</v>
          </cell>
          <cell r="DW53">
            <v>0</v>
          </cell>
          <cell r="DX53">
            <v>0</v>
          </cell>
          <cell r="DY53">
            <v>0</v>
          </cell>
          <cell r="DZ53">
            <v>0</v>
          </cell>
          <cell r="EA53">
            <v>16591.75</v>
          </cell>
          <cell r="EB53">
            <v>16591.75</v>
          </cell>
          <cell r="EC53">
            <v>0</v>
          </cell>
          <cell r="ED53">
            <v>0</v>
          </cell>
          <cell r="EE53">
            <v>16591.75</v>
          </cell>
          <cell r="EF53">
            <v>16591.75</v>
          </cell>
          <cell r="EG53">
            <v>0</v>
          </cell>
          <cell r="EI53">
            <v>0</v>
          </cell>
          <cell r="EJ53">
            <v>0</v>
          </cell>
          <cell r="EK53">
            <v>0</v>
          </cell>
          <cell r="EL53">
            <v>0</v>
          </cell>
          <cell r="EM53">
            <v>0</v>
          </cell>
          <cell r="EN53">
            <v>0</v>
          </cell>
          <cell r="EO53">
            <v>0</v>
          </cell>
          <cell r="EP53">
            <v>144591.75</v>
          </cell>
          <cell r="EQ53">
            <v>0</v>
          </cell>
          <cell r="ER53">
            <v>144591.75</v>
          </cell>
          <cell r="ES53">
            <v>786036.72775485634</v>
          </cell>
          <cell r="ET53">
            <v>0</v>
          </cell>
          <cell r="EU53">
            <v>786036.72775485634</v>
          </cell>
          <cell r="EV53">
            <v>769444.97775485634</v>
          </cell>
          <cell r="EW53">
            <v>4749.6603565114592</v>
          </cell>
          <cell r="EX53">
            <v>4405</v>
          </cell>
          <cell r="EY53">
            <v>0</v>
          </cell>
          <cell r="EZ53">
            <v>713610</v>
          </cell>
          <cell r="FA53">
            <v>0</v>
          </cell>
          <cell r="FB53">
            <v>786036.72775485634</v>
          </cell>
          <cell r="FC53">
            <v>786036.72775485634</v>
          </cell>
          <cell r="FD53">
            <v>0</v>
          </cell>
          <cell r="FE53">
            <v>786036.72775485634</v>
          </cell>
        </row>
        <row r="54">
          <cell r="A54">
            <v>2073</v>
          </cell>
          <cell r="B54">
            <v>8812073</v>
          </cell>
          <cell r="C54">
            <v>4854</v>
          </cell>
          <cell r="D54" t="str">
            <v>RB054854</v>
          </cell>
          <cell r="E54" t="str">
            <v>Broomgrove Junior School</v>
          </cell>
          <cell r="F54" t="str">
            <v>P</v>
          </cell>
          <cell r="G54" t="str">
            <v>Y</v>
          </cell>
          <cell r="H54">
            <v>10041506</v>
          </cell>
          <cell r="I54" t="str">
            <v/>
          </cell>
          <cell r="K54">
            <v>2073</v>
          </cell>
          <cell r="L54">
            <v>114759</v>
          </cell>
          <cell r="O54">
            <v>4</v>
          </cell>
          <cell r="P54">
            <v>0</v>
          </cell>
          <cell r="Q54">
            <v>0</v>
          </cell>
          <cell r="S54">
            <v>0</v>
          </cell>
          <cell r="T54">
            <v>220</v>
          </cell>
          <cell r="V54">
            <v>220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220</v>
          </cell>
          <cell r="AF54">
            <v>744812.20000000007</v>
          </cell>
          <cell r="AG54">
            <v>0</v>
          </cell>
          <cell r="AH54">
            <v>0</v>
          </cell>
          <cell r="AI54">
            <v>0</v>
          </cell>
          <cell r="AJ54">
            <v>744812.20000000007</v>
          </cell>
          <cell r="AK54">
            <v>47.000000000000085</v>
          </cell>
          <cell r="AL54">
            <v>22560.00000000004</v>
          </cell>
          <cell r="AM54">
            <v>0</v>
          </cell>
          <cell r="AN54">
            <v>0</v>
          </cell>
          <cell r="AO54">
            <v>22560.00000000004</v>
          </cell>
          <cell r="AP54">
            <v>47.999999999999964</v>
          </cell>
          <cell r="AQ54">
            <v>33839.999999999978</v>
          </cell>
          <cell r="AR54">
            <v>0</v>
          </cell>
          <cell r="AS54">
            <v>0</v>
          </cell>
          <cell r="AT54">
            <v>33839.999999999978</v>
          </cell>
          <cell r="AU54">
            <v>203.9269406392693</v>
          </cell>
          <cell r="AV54">
            <v>0</v>
          </cell>
          <cell r="AW54">
            <v>7.0319634703196341</v>
          </cell>
          <cell r="AX54">
            <v>1617.3515981735159</v>
          </cell>
          <cell r="AY54">
            <v>2.0091324200913241</v>
          </cell>
          <cell r="AZ54">
            <v>562.55707762557074</v>
          </cell>
          <cell r="BA54">
            <v>2.0091324200913241</v>
          </cell>
          <cell r="BB54">
            <v>884.01826484018261</v>
          </cell>
          <cell r="BC54">
            <v>3.0136986301369859</v>
          </cell>
          <cell r="BD54">
            <v>1446.5753424657532</v>
          </cell>
          <cell r="BE54">
            <v>2.0091324200913241</v>
          </cell>
          <cell r="BF54">
            <v>1024.6575342465753</v>
          </cell>
          <cell r="BG54">
            <v>0</v>
          </cell>
          <cell r="BH54">
            <v>0</v>
          </cell>
          <cell r="BI54">
            <v>5535.1598173515977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5535.1598173515977</v>
          </cell>
          <cell r="BZ54">
            <v>61935.15981735161</v>
          </cell>
          <cell r="CA54">
            <v>0</v>
          </cell>
          <cell r="CB54">
            <v>61935.15981735161</v>
          </cell>
          <cell r="CC54">
            <v>42.255538897218045</v>
          </cell>
          <cell r="CD54">
            <v>48805.147426286843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48805.147426286843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8.9999999999999982</v>
          </cell>
          <cell r="CX54">
            <v>5219.9999999999991</v>
          </cell>
          <cell r="CY54">
            <v>0</v>
          </cell>
          <cell r="CZ54">
            <v>0</v>
          </cell>
          <cell r="DA54">
            <v>5219.9999999999991</v>
          </cell>
          <cell r="DB54">
            <v>860772.50724363851</v>
          </cell>
          <cell r="DC54">
            <v>0</v>
          </cell>
          <cell r="DD54">
            <v>860772.50724363851</v>
          </cell>
          <cell r="DE54">
            <v>128000</v>
          </cell>
          <cell r="DF54">
            <v>0</v>
          </cell>
          <cell r="DG54">
            <v>128000</v>
          </cell>
          <cell r="DH54">
            <v>55</v>
          </cell>
          <cell r="DI54">
            <v>0</v>
          </cell>
          <cell r="DJ54">
            <v>1.0169999999999999</v>
          </cell>
          <cell r="DK54">
            <v>0</v>
          </cell>
          <cell r="DL54">
            <v>0</v>
          </cell>
          <cell r="DO54">
            <v>0</v>
          </cell>
          <cell r="DP54">
            <v>0</v>
          </cell>
          <cell r="DQ54">
            <v>0</v>
          </cell>
          <cell r="DR54">
            <v>1</v>
          </cell>
          <cell r="DS54">
            <v>0</v>
          </cell>
          <cell r="DT54">
            <v>0</v>
          </cell>
          <cell r="DU54">
            <v>0</v>
          </cell>
          <cell r="DV54">
            <v>0</v>
          </cell>
          <cell r="DW54">
            <v>0</v>
          </cell>
          <cell r="DX54">
            <v>0</v>
          </cell>
          <cell r="DY54">
            <v>0</v>
          </cell>
          <cell r="DZ54">
            <v>0</v>
          </cell>
          <cell r="EA54">
            <v>20334.25</v>
          </cell>
          <cell r="EB54">
            <v>20334.25</v>
          </cell>
          <cell r="EC54">
            <v>0</v>
          </cell>
          <cell r="ED54">
            <v>0</v>
          </cell>
          <cell r="EE54">
            <v>20334.25</v>
          </cell>
          <cell r="EF54">
            <v>20334.25</v>
          </cell>
          <cell r="EG54">
            <v>0</v>
          </cell>
          <cell r="EI54">
            <v>0</v>
          </cell>
          <cell r="EJ54">
            <v>0</v>
          </cell>
          <cell r="EK54">
            <v>0</v>
          </cell>
          <cell r="EL54">
            <v>0</v>
          </cell>
          <cell r="EM54">
            <v>0</v>
          </cell>
          <cell r="EN54">
            <v>0</v>
          </cell>
          <cell r="EO54">
            <v>0</v>
          </cell>
          <cell r="EP54">
            <v>148334.25</v>
          </cell>
          <cell r="EQ54">
            <v>0</v>
          </cell>
          <cell r="ER54">
            <v>148334.25</v>
          </cell>
          <cell r="ES54">
            <v>1009106.7572436385</v>
          </cell>
          <cell r="ET54">
            <v>0</v>
          </cell>
          <cell r="EU54">
            <v>1009106.7572436385</v>
          </cell>
          <cell r="EV54">
            <v>988772.50724363851</v>
          </cell>
          <cell r="EW54">
            <v>4494.420487471084</v>
          </cell>
          <cell r="EX54">
            <v>4405</v>
          </cell>
          <cell r="EY54">
            <v>0</v>
          </cell>
          <cell r="EZ54">
            <v>969100</v>
          </cell>
          <cell r="FA54">
            <v>0</v>
          </cell>
          <cell r="FB54">
            <v>1009106.7572436385</v>
          </cell>
          <cell r="FC54">
            <v>1009106.7572436385</v>
          </cell>
          <cell r="FD54">
            <v>0</v>
          </cell>
          <cell r="FE54">
            <v>1009106.7572436385</v>
          </cell>
        </row>
        <row r="55">
          <cell r="A55">
            <v>2973</v>
          </cell>
          <cell r="B55">
            <v>8812973</v>
          </cell>
          <cell r="E55" t="str">
            <v>Buckhurst Hill Community Primary School</v>
          </cell>
          <cell r="F55" t="str">
            <v>P</v>
          </cell>
          <cell r="G55" t="str">
            <v/>
          </cell>
          <cell r="H55" t="str">
            <v/>
          </cell>
          <cell r="I55" t="str">
            <v>Y</v>
          </cell>
          <cell r="K55">
            <v>2973</v>
          </cell>
          <cell r="L55">
            <v>147561</v>
          </cell>
          <cell r="O55">
            <v>7</v>
          </cell>
          <cell r="P55">
            <v>0</v>
          </cell>
          <cell r="Q55">
            <v>0</v>
          </cell>
          <cell r="S55">
            <v>53</v>
          </cell>
          <cell r="T55">
            <v>323</v>
          </cell>
          <cell r="V55">
            <v>376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376</v>
          </cell>
          <cell r="AF55">
            <v>1272951.76</v>
          </cell>
          <cell r="AG55">
            <v>0</v>
          </cell>
          <cell r="AH55">
            <v>0</v>
          </cell>
          <cell r="AI55">
            <v>0</v>
          </cell>
          <cell r="AJ55">
            <v>1272951.76</v>
          </cell>
          <cell r="AK55">
            <v>47</v>
          </cell>
          <cell r="AL55">
            <v>22560</v>
          </cell>
          <cell r="AM55">
            <v>0</v>
          </cell>
          <cell r="AN55">
            <v>0</v>
          </cell>
          <cell r="AO55">
            <v>22560</v>
          </cell>
          <cell r="AP55">
            <v>47.999999999999964</v>
          </cell>
          <cell r="AQ55">
            <v>33839.999999999978</v>
          </cell>
          <cell r="AR55">
            <v>0</v>
          </cell>
          <cell r="AS55">
            <v>0</v>
          </cell>
          <cell r="AT55">
            <v>33839.999999999978</v>
          </cell>
          <cell r="AU55">
            <v>363.96799999999996</v>
          </cell>
          <cell r="AV55">
            <v>0</v>
          </cell>
          <cell r="AW55">
            <v>3.008</v>
          </cell>
          <cell r="AX55">
            <v>691.84</v>
          </cell>
          <cell r="AY55">
            <v>6.016</v>
          </cell>
          <cell r="AZ55">
            <v>1684.48</v>
          </cell>
          <cell r="BA55">
            <v>0</v>
          </cell>
          <cell r="BB55">
            <v>0</v>
          </cell>
          <cell r="BC55">
            <v>3.008</v>
          </cell>
          <cell r="BD55">
            <v>1443.84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3820.16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3820.16</v>
          </cell>
          <cell r="BZ55">
            <v>60220.159999999974</v>
          </cell>
          <cell r="CA55">
            <v>0</v>
          </cell>
          <cell r="CB55">
            <v>60220.159999999974</v>
          </cell>
          <cell r="CC55">
            <v>94.714440825189996</v>
          </cell>
          <cell r="CD55">
            <v>109395.17915309445</v>
          </cell>
          <cell r="CE55">
            <v>0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109395.17915309445</v>
          </cell>
          <cell r="CR55">
            <v>3.4400000000000119</v>
          </cell>
          <cell r="CS55">
            <v>3250.8000000000111</v>
          </cell>
          <cell r="CT55">
            <v>0</v>
          </cell>
          <cell r="CU55">
            <v>0</v>
          </cell>
          <cell r="CV55">
            <v>3250.8000000000111</v>
          </cell>
          <cell r="CW55">
            <v>84.978328173374464</v>
          </cell>
          <cell r="CX55">
            <v>49287.430340557192</v>
          </cell>
          <cell r="CY55">
            <v>0</v>
          </cell>
          <cell r="CZ55">
            <v>0</v>
          </cell>
          <cell r="DA55">
            <v>49287.430340557192</v>
          </cell>
          <cell r="DB55">
            <v>1495105.3294936516</v>
          </cell>
          <cell r="DC55">
            <v>0</v>
          </cell>
          <cell r="DD55">
            <v>1495105.3294936516</v>
          </cell>
          <cell r="DE55">
            <v>128000</v>
          </cell>
          <cell r="DF55">
            <v>0</v>
          </cell>
          <cell r="DG55">
            <v>128000</v>
          </cell>
          <cell r="DH55">
            <v>53.714285714285715</v>
          </cell>
          <cell r="DI55">
            <v>0</v>
          </cell>
          <cell r="DJ55">
            <v>1.0449999999999999</v>
          </cell>
          <cell r="DK55">
            <v>0</v>
          </cell>
          <cell r="DL55">
            <v>0</v>
          </cell>
          <cell r="DO55">
            <v>0</v>
          </cell>
          <cell r="DP55">
            <v>0</v>
          </cell>
          <cell r="DQ55">
            <v>0</v>
          </cell>
          <cell r="DR55">
            <v>1.0156360164</v>
          </cell>
          <cell r="DS55">
            <v>25378.901550890154</v>
          </cell>
          <cell r="DT55">
            <v>0</v>
          </cell>
          <cell r="DU55">
            <v>25378.901550890154</v>
          </cell>
          <cell r="DV55">
            <v>0</v>
          </cell>
          <cell r="DW55">
            <v>0</v>
          </cell>
          <cell r="DX55">
            <v>0</v>
          </cell>
          <cell r="DY55">
            <v>0</v>
          </cell>
          <cell r="DZ55">
            <v>0</v>
          </cell>
          <cell r="EA55">
            <v>9021.6</v>
          </cell>
          <cell r="EB55">
            <v>9021.6</v>
          </cell>
          <cell r="EC55">
            <v>0</v>
          </cell>
          <cell r="ED55">
            <v>0</v>
          </cell>
          <cell r="EE55">
            <v>9021.6</v>
          </cell>
          <cell r="EF55">
            <v>9021.6</v>
          </cell>
          <cell r="EG55">
            <v>0</v>
          </cell>
          <cell r="EI55">
            <v>0</v>
          </cell>
          <cell r="EJ55">
            <v>0</v>
          </cell>
          <cell r="EK55">
            <v>0</v>
          </cell>
          <cell r="EL55">
            <v>0</v>
          </cell>
          <cell r="EM55">
            <v>0</v>
          </cell>
          <cell r="EN55">
            <v>0</v>
          </cell>
          <cell r="EO55">
            <v>0</v>
          </cell>
          <cell r="EP55">
            <v>162400.50155089016</v>
          </cell>
          <cell r="EQ55">
            <v>0</v>
          </cell>
          <cell r="ER55">
            <v>162400.50155089016</v>
          </cell>
          <cell r="ES55">
            <v>1657505.8310445417</v>
          </cell>
          <cell r="ET55">
            <v>0</v>
          </cell>
          <cell r="EU55">
            <v>1657505.8310445417</v>
          </cell>
          <cell r="EV55">
            <v>1648484.2310445418</v>
          </cell>
          <cell r="EW55">
            <v>4384.2665719269726</v>
          </cell>
          <cell r="EX55">
            <v>4405</v>
          </cell>
          <cell r="EY55">
            <v>20.733428073027426</v>
          </cell>
          <cell r="EZ55">
            <v>1656280</v>
          </cell>
          <cell r="FA55">
            <v>7795.7689554581884</v>
          </cell>
          <cell r="FB55">
            <v>1665301.5999999999</v>
          </cell>
          <cell r="FC55">
            <v>1670477.6994105403</v>
          </cell>
          <cell r="FD55">
            <v>5176.0994105404243</v>
          </cell>
          <cell r="FE55">
            <v>1670477.6994105403</v>
          </cell>
        </row>
        <row r="56">
          <cell r="A56">
            <v>3008</v>
          </cell>
          <cell r="B56">
            <v>8813008</v>
          </cell>
          <cell r="C56">
            <v>1496</v>
          </cell>
          <cell r="D56" t="str">
            <v>RB051496</v>
          </cell>
          <cell r="E56" t="str">
            <v>St Andrew's Bulmer Church of England Voluntary Controlled Primary School</v>
          </cell>
          <cell r="F56" t="str">
            <v>P</v>
          </cell>
          <cell r="G56" t="str">
            <v>Y</v>
          </cell>
          <cell r="H56">
            <v>10032409</v>
          </cell>
          <cell r="I56" t="str">
            <v/>
          </cell>
          <cell r="K56">
            <v>3008</v>
          </cell>
          <cell r="L56">
            <v>115067</v>
          </cell>
          <cell r="O56">
            <v>7</v>
          </cell>
          <cell r="P56">
            <v>0</v>
          </cell>
          <cell r="Q56">
            <v>0</v>
          </cell>
          <cell r="S56">
            <v>11</v>
          </cell>
          <cell r="T56">
            <v>60</v>
          </cell>
          <cell r="V56">
            <v>71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71</v>
          </cell>
          <cell r="AF56">
            <v>240371.21000000002</v>
          </cell>
          <cell r="AG56">
            <v>0</v>
          </cell>
          <cell r="AH56">
            <v>0</v>
          </cell>
          <cell r="AI56">
            <v>0</v>
          </cell>
          <cell r="AJ56">
            <v>240371.21000000002</v>
          </cell>
          <cell r="AK56">
            <v>6.9999999999999964</v>
          </cell>
          <cell r="AL56">
            <v>3359.9999999999982</v>
          </cell>
          <cell r="AM56">
            <v>0</v>
          </cell>
          <cell r="AN56">
            <v>0</v>
          </cell>
          <cell r="AO56">
            <v>3359.9999999999982</v>
          </cell>
          <cell r="AP56">
            <v>6.9999999999999964</v>
          </cell>
          <cell r="AQ56">
            <v>4934.9999999999973</v>
          </cell>
          <cell r="AR56">
            <v>0</v>
          </cell>
          <cell r="AS56">
            <v>0</v>
          </cell>
          <cell r="AT56">
            <v>4934.9999999999973</v>
          </cell>
          <cell r="AU56">
            <v>67</v>
          </cell>
          <cell r="AV56">
            <v>0</v>
          </cell>
          <cell r="AW56">
            <v>3.0000000000000022</v>
          </cell>
          <cell r="AX56">
            <v>690.00000000000045</v>
          </cell>
          <cell r="AY56">
            <v>0</v>
          </cell>
          <cell r="AZ56">
            <v>0</v>
          </cell>
          <cell r="BA56">
            <v>0.99999999999999856</v>
          </cell>
          <cell r="BB56">
            <v>439.99999999999937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1129.9999999999998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1129.9999999999998</v>
          </cell>
          <cell r="BZ56">
            <v>9424.9999999999964</v>
          </cell>
          <cell r="CA56">
            <v>0</v>
          </cell>
          <cell r="CB56">
            <v>9424.9999999999964</v>
          </cell>
          <cell r="CC56">
            <v>16.106910039113433</v>
          </cell>
          <cell r="CD56">
            <v>18603.481095176016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18603.481095176016</v>
          </cell>
          <cell r="CR56">
            <v>2.7399999999999967</v>
          </cell>
          <cell r="CS56">
            <v>2589.299999999997</v>
          </cell>
          <cell r="CT56">
            <v>0</v>
          </cell>
          <cell r="CU56">
            <v>0</v>
          </cell>
          <cell r="CV56">
            <v>2589.299999999997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270988.99109517602</v>
          </cell>
          <cell r="DC56">
            <v>0</v>
          </cell>
          <cell r="DD56">
            <v>270988.99109517602</v>
          </cell>
          <cell r="DE56">
            <v>128000</v>
          </cell>
          <cell r="DF56">
            <v>0</v>
          </cell>
          <cell r="DG56">
            <v>128000</v>
          </cell>
          <cell r="DH56">
            <v>10.142857142857142</v>
          </cell>
          <cell r="DI56">
            <v>1</v>
          </cell>
          <cell r="DJ56">
            <v>2.4129999999999998</v>
          </cell>
          <cell r="DK56">
            <v>0</v>
          </cell>
          <cell r="DL56">
            <v>1</v>
          </cell>
          <cell r="DO56">
            <v>56300</v>
          </cell>
          <cell r="DP56">
            <v>0</v>
          </cell>
          <cell r="DQ56">
            <v>56300</v>
          </cell>
          <cell r="DR56">
            <v>1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  <cell r="DY56">
            <v>0</v>
          </cell>
          <cell r="DZ56">
            <v>0</v>
          </cell>
          <cell r="EA56">
            <v>5114.75</v>
          </cell>
          <cell r="EB56">
            <v>5114.75</v>
          </cell>
          <cell r="EC56">
            <v>0</v>
          </cell>
          <cell r="ED56">
            <v>0</v>
          </cell>
          <cell r="EE56">
            <v>5114.75</v>
          </cell>
          <cell r="EF56">
            <v>5114.75</v>
          </cell>
          <cell r="EG56">
            <v>0</v>
          </cell>
          <cell r="EI56">
            <v>0</v>
          </cell>
          <cell r="EJ56">
            <v>0</v>
          </cell>
          <cell r="EK56">
            <v>0</v>
          </cell>
          <cell r="EL56">
            <v>0</v>
          </cell>
          <cell r="EM56">
            <v>0</v>
          </cell>
          <cell r="EN56">
            <v>0</v>
          </cell>
          <cell r="EO56">
            <v>0</v>
          </cell>
          <cell r="EP56">
            <v>189414.75</v>
          </cell>
          <cell r="EQ56">
            <v>0</v>
          </cell>
          <cell r="ER56">
            <v>189414.75</v>
          </cell>
          <cell r="ES56">
            <v>460403.74109517602</v>
          </cell>
          <cell r="ET56">
            <v>0</v>
          </cell>
          <cell r="EU56">
            <v>460403.74109517602</v>
          </cell>
          <cell r="EV56">
            <v>455288.99109517602</v>
          </cell>
          <cell r="EW56">
            <v>6412.5210013405076</v>
          </cell>
          <cell r="EX56">
            <v>4405</v>
          </cell>
          <cell r="EY56">
            <v>0</v>
          </cell>
          <cell r="EZ56">
            <v>312755</v>
          </cell>
          <cell r="FA56">
            <v>0</v>
          </cell>
          <cell r="FB56">
            <v>460403.74109517602</v>
          </cell>
          <cell r="FC56">
            <v>462929.69189238653</v>
          </cell>
          <cell r="FD56">
            <v>2525.9507972105057</v>
          </cell>
          <cell r="FE56">
            <v>462929.69189238653</v>
          </cell>
        </row>
        <row r="57">
          <cell r="A57">
            <v>2310</v>
          </cell>
          <cell r="B57">
            <v>8812310</v>
          </cell>
          <cell r="C57">
            <v>1504</v>
          </cell>
          <cell r="D57" t="str">
            <v>RB051504</v>
          </cell>
          <cell r="E57" t="str">
            <v>Burnham-on-Crouch Primary School</v>
          </cell>
          <cell r="F57" t="str">
            <v>P</v>
          </cell>
          <cell r="G57" t="str">
            <v>Y</v>
          </cell>
          <cell r="H57">
            <v>10004918</v>
          </cell>
          <cell r="I57" t="str">
            <v/>
          </cell>
          <cell r="K57">
            <v>2310</v>
          </cell>
          <cell r="L57">
            <v>114821</v>
          </cell>
          <cell r="O57">
            <v>7</v>
          </cell>
          <cell r="P57">
            <v>0</v>
          </cell>
          <cell r="Q57">
            <v>0</v>
          </cell>
          <cell r="S57">
            <v>59</v>
          </cell>
          <cell r="T57">
            <v>361</v>
          </cell>
          <cell r="V57">
            <v>420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420</v>
          </cell>
          <cell r="AF57">
            <v>1421914.2000000002</v>
          </cell>
          <cell r="AG57">
            <v>0</v>
          </cell>
          <cell r="AH57">
            <v>0</v>
          </cell>
          <cell r="AI57">
            <v>0</v>
          </cell>
          <cell r="AJ57">
            <v>1421914.2000000002</v>
          </cell>
          <cell r="AK57">
            <v>100.9999999999998</v>
          </cell>
          <cell r="AL57">
            <v>48479.999999999905</v>
          </cell>
          <cell r="AM57">
            <v>0</v>
          </cell>
          <cell r="AN57">
            <v>0</v>
          </cell>
          <cell r="AO57">
            <v>48479.999999999905</v>
          </cell>
          <cell r="AP57">
            <v>102.9999999999999</v>
          </cell>
          <cell r="AQ57">
            <v>72614.999999999927</v>
          </cell>
          <cell r="AR57">
            <v>0</v>
          </cell>
          <cell r="AS57">
            <v>0</v>
          </cell>
          <cell r="AT57">
            <v>72614.999999999927</v>
          </cell>
          <cell r="AU57">
            <v>337.8042959427209</v>
          </cell>
          <cell r="AV57">
            <v>0</v>
          </cell>
          <cell r="AW57">
            <v>19.04534606205252</v>
          </cell>
          <cell r="AX57">
            <v>4380.4295942720792</v>
          </cell>
          <cell r="AY57">
            <v>62.147971360382044</v>
          </cell>
          <cell r="AZ57">
            <v>17401.431980906971</v>
          </cell>
          <cell r="BA57">
            <v>0</v>
          </cell>
          <cell r="BB57">
            <v>0</v>
          </cell>
          <cell r="BC57">
            <v>1.0023866348448709</v>
          </cell>
          <cell r="BD57">
            <v>481.14558472553801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22263.007159904588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22263.007159904588</v>
          </cell>
          <cell r="BZ57">
            <v>143358.0071599044</v>
          </cell>
          <cell r="CA57">
            <v>0</v>
          </cell>
          <cell r="CB57">
            <v>143358.0071599044</v>
          </cell>
          <cell r="CC57">
            <v>67.355026711996047</v>
          </cell>
          <cell r="CD57">
            <v>77795.055852355435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77795.055852355435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8.1440443213296305</v>
          </cell>
          <cell r="CX57">
            <v>4723.5457063711856</v>
          </cell>
          <cell r="CY57">
            <v>0</v>
          </cell>
          <cell r="CZ57">
            <v>0</v>
          </cell>
          <cell r="DA57">
            <v>4723.5457063711856</v>
          </cell>
          <cell r="DB57">
            <v>1647790.8087186313</v>
          </cell>
          <cell r="DC57">
            <v>0</v>
          </cell>
          <cell r="DD57">
            <v>1647790.8087186313</v>
          </cell>
          <cell r="DE57">
            <v>128000</v>
          </cell>
          <cell r="DF57">
            <v>0</v>
          </cell>
          <cell r="DG57">
            <v>128000</v>
          </cell>
          <cell r="DH57">
            <v>60</v>
          </cell>
          <cell r="DI57">
            <v>0</v>
          </cell>
          <cell r="DJ57">
            <v>0.90800000000000003</v>
          </cell>
          <cell r="DK57">
            <v>0</v>
          </cell>
          <cell r="DL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1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  <cell r="DY57">
            <v>0</v>
          </cell>
          <cell r="DZ57">
            <v>0</v>
          </cell>
          <cell r="EA57">
            <v>38912</v>
          </cell>
          <cell r="EB57">
            <v>38912</v>
          </cell>
          <cell r="EC57">
            <v>0</v>
          </cell>
          <cell r="ED57">
            <v>0</v>
          </cell>
          <cell r="EE57">
            <v>38912</v>
          </cell>
          <cell r="EF57">
            <v>38912</v>
          </cell>
          <cell r="EG57">
            <v>0</v>
          </cell>
          <cell r="EI57">
            <v>0</v>
          </cell>
          <cell r="EJ57">
            <v>0</v>
          </cell>
          <cell r="EK57">
            <v>0</v>
          </cell>
          <cell r="EL57">
            <v>0</v>
          </cell>
          <cell r="EM57">
            <v>0</v>
          </cell>
          <cell r="EN57">
            <v>0</v>
          </cell>
          <cell r="EO57">
            <v>0</v>
          </cell>
          <cell r="EP57">
            <v>166912</v>
          </cell>
          <cell r="EQ57">
            <v>0</v>
          </cell>
          <cell r="ER57">
            <v>166912</v>
          </cell>
          <cell r="ES57">
            <v>1814702.8087186313</v>
          </cell>
          <cell r="ET57">
            <v>0</v>
          </cell>
          <cell r="EU57">
            <v>1814702.8087186313</v>
          </cell>
          <cell r="EV57">
            <v>1775790.8087186313</v>
          </cell>
          <cell r="EW57">
            <v>4228.0733540919791</v>
          </cell>
          <cell r="EX57">
            <v>4405</v>
          </cell>
          <cell r="EY57">
            <v>176.92664590802087</v>
          </cell>
          <cell r="EZ57">
            <v>1850100</v>
          </cell>
          <cell r="FA57">
            <v>74309.191281368723</v>
          </cell>
          <cell r="FB57">
            <v>1889012</v>
          </cell>
          <cell r="FC57">
            <v>1891236.9911567697</v>
          </cell>
          <cell r="FD57">
            <v>2224.9911567696836</v>
          </cell>
          <cell r="FE57">
            <v>1891236.9911567697</v>
          </cell>
        </row>
        <row r="58">
          <cell r="A58">
            <v>2085</v>
          </cell>
          <cell r="B58">
            <v>8812085</v>
          </cell>
          <cell r="E58" t="str">
            <v>Burrsville Infant Academy</v>
          </cell>
          <cell r="F58" t="str">
            <v>P</v>
          </cell>
          <cell r="G58" t="str">
            <v/>
          </cell>
          <cell r="H58" t="str">
            <v/>
          </cell>
          <cell r="I58" t="str">
            <v>Y</v>
          </cell>
          <cell r="K58">
            <v>2085</v>
          </cell>
          <cell r="L58">
            <v>139808</v>
          </cell>
          <cell r="O58">
            <v>3</v>
          </cell>
          <cell r="P58">
            <v>0</v>
          </cell>
          <cell r="Q58">
            <v>0</v>
          </cell>
          <cell r="S58">
            <v>60</v>
          </cell>
          <cell r="T58">
            <v>120</v>
          </cell>
          <cell r="V58">
            <v>180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180</v>
          </cell>
          <cell r="AF58">
            <v>609391.80000000005</v>
          </cell>
          <cell r="AG58">
            <v>0</v>
          </cell>
          <cell r="AH58">
            <v>0</v>
          </cell>
          <cell r="AI58">
            <v>0</v>
          </cell>
          <cell r="AJ58">
            <v>609391.80000000005</v>
          </cell>
          <cell r="AK58">
            <v>52.000000000000014</v>
          </cell>
          <cell r="AL58">
            <v>24960.000000000007</v>
          </cell>
          <cell r="AM58">
            <v>0</v>
          </cell>
          <cell r="AN58">
            <v>0</v>
          </cell>
          <cell r="AO58">
            <v>24960.000000000007</v>
          </cell>
          <cell r="AP58">
            <v>52.999999999999922</v>
          </cell>
          <cell r="AQ58">
            <v>37364.999999999942</v>
          </cell>
          <cell r="AR58">
            <v>0</v>
          </cell>
          <cell r="AS58">
            <v>0</v>
          </cell>
          <cell r="AT58">
            <v>37364.999999999942</v>
          </cell>
          <cell r="AU58">
            <v>3.9999999999999956</v>
          </cell>
          <cell r="AV58">
            <v>0</v>
          </cell>
          <cell r="AW58">
            <v>68.999999999999943</v>
          </cell>
          <cell r="AX58">
            <v>15869.999999999987</v>
          </cell>
          <cell r="AY58">
            <v>0</v>
          </cell>
          <cell r="AZ58">
            <v>0</v>
          </cell>
          <cell r="BA58">
            <v>43.999999999999922</v>
          </cell>
          <cell r="BB58">
            <v>19359.999999999967</v>
          </cell>
          <cell r="BC58">
            <v>19.999999999999979</v>
          </cell>
          <cell r="BD58">
            <v>9599.9999999999891</v>
          </cell>
          <cell r="BE58">
            <v>9</v>
          </cell>
          <cell r="BF58">
            <v>4590</v>
          </cell>
          <cell r="BG58">
            <v>34.000000000000021</v>
          </cell>
          <cell r="BH58">
            <v>22780.000000000015</v>
          </cell>
          <cell r="BI58">
            <v>72199.999999999956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72199.999999999956</v>
          </cell>
          <cell r="BZ58">
            <v>134524.99999999991</v>
          </cell>
          <cell r="CA58">
            <v>0</v>
          </cell>
          <cell r="CB58">
            <v>134524.99999999991</v>
          </cell>
          <cell r="CC58">
            <v>52.896958097784008</v>
          </cell>
          <cell r="CD58">
            <v>61095.986602940531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61095.986602940531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1.4999999999999993</v>
          </cell>
          <cell r="CX58">
            <v>869.99999999999966</v>
          </cell>
          <cell r="CY58">
            <v>0</v>
          </cell>
          <cell r="CZ58">
            <v>0</v>
          </cell>
          <cell r="DA58">
            <v>869.99999999999966</v>
          </cell>
          <cell r="DB58">
            <v>805882.78660294053</v>
          </cell>
          <cell r="DC58">
            <v>0</v>
          </cell>
          <cell r="DD58">
            <v>805882.78660294053</v>
          </cell>
          <cell r="DE58">
            <v>128000</v>
          </cell>
          <cell r="DF58">
            <v>0</v>
          </cell>
          <cell r="DG58">
            <v>128000</v>
          </cell>
          <cell r="DH58">
            <v>60</v>
          </cell>
          <cell r="DI58">
            <v>0</v>
          </cell>
          <cell r="DJ58">
            <v>1.254</v>
          </cell>
          <cell r="DK58">
            <v>0</v>
          </cell>
          <cell r="DL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1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  <cell r="DY58">
            <v>0</v>
          </cell>
          <cell r="DZ58">
            <v>0</v>
          </cell>
          <cell r="EA58">
            <v>3458.9540000000002</v>
          </cell>
          <cell r="EB58">
            <v>3458.9540000000002</v>
          </cell>
          <cell r="EC58">
            <v>0</v>
          </cell>
          <cell r="ED58">
            <v>0</v>
          </cell>
          <cell r="EE58">
            <v>3458.9540000000002</v>
          </cell>
          <cell r="EF58">
            <v>3458.9540000000006</v>
          </cell>
          <cell r="EG58">
            <v>0</v>
          </cell>
          <cell r="EI58">
            <v>0</v>
          </cell>
          <cell r="EJ58">
            <v>0</v>
          </cell>
          <cell r="EK58">
            <v>0</v>
          </cell>
          <cell r="EL58">
            <v>0</v>
          </cell>
          <cell r="EM58">
            <v>0</v>
          </cell>
          <cell r="EN58">
            <v>0</v>
          </cell>
          <cell r="EO58">
            <v>0</v>
          </cell>
          <cell r="EP58">
            <v>131458.954</v>
          </cell>
          <cell r="EQ58">
            <v>0</v>
          </cell>
          <cell r="ER58">
            <v>131458.954</v>
          </cell>
          <cell r="ES58">
            <v>937341.74060294055</v>
          </cell>
          <cell r="ET58">
            <v>0</v>
          </cell>
          <cell r="EU58">
            <v>937341.74060294055</v>
          </cell>
          <cell r="EV58">
            <v>933882.78660294053</v>
          </cell>
          <cell r="EW58">
            <v>5188.2377033496696</v>
          </cell>
          <cell r="EX58">
            <v>4405</v>
          </cell>
          <cell r="EY58">
            <v>0</v>
          </cell>
          <cell r="EZ58">
            <v>792900</v>
          </cell>
          <cell r="FA58">
            <v>0</v>
          </cell>
          <cell r="FB58">
            <v>937341.74060294055</v>
          </cell>
          <cell r="FC58">
            <v>937341.74060294055</v>
          </cell>
          <cell r="FD58">
            <v>0</v>
          </cell>
          <cell r="FE58">
            <v>937341.74060294055</v>
          </cell>
        </row>
        <row r="59">
          <cell r="A59">
            <v>5236</v>
          </cell>
          <cell r="B59">
            <v>8815236</v>
          </cell>
          <cell r="C59">
            <v>1254</v>
          </cell>
          <cell r="D59" t="str">
            <v>GMPS1254</v>
          </cell>
          <cell r="E59" t="str">
            <v>Buttsbury Infant School</v>
          </cell>
          <cell r="F59" t="str">
            <v>P</v>
          </cell>
          <cell r="G59" t="str">
            <v>Y</v>
          </cell>
          <cell r="H59">
            <v>10005089</v>
          </cell>
          <cell r="I59" t="str">
            <v/>
          </cell>
          <cell r="K59">
            <v>5236</v>
          </cell>
          <cell r="L59">
            <v>115276</v>
          </cell>
          <cell r="O59">
            <v>3</v>
          </cell>
          <cell r="P59">
            <v>0</v>
          </cell>
          <cell r="Q59">
            <v>0</v>
          </cell>
          <cell r="S59">
            <v>120</v>
          </cell>
          <cell r="T59">
            <v>244</v>
          </cell>
          <cell r="V59">
            <v>364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364</v>
          </cell>
          <cell r="AF59">
            <v>1232325.6400000001</v>
          </cell>
          <cell r="AG59">
            <v>0</v>
          </cell>
          <cell r="AH59">
            <v>0</v>
          </cell>
          <cell r="AI59">
            <v>0</v>
          </cell>
          <cell r="AJ59">
            <v>1232325.6400000001</v>
          </cell>
          <cell r="AK59">
            <v>12.000000000000012</v>
          </cell>
          <cell r="AL59">
            <v>5760.0000000000064</v>
          </cell>
          <cell r="AM59">
            <v>0</v>
          </cell>
          <cell r="AN59">
            <v>0</v>
          </cell>
          <cell r="AO59">
            <v>5760.0000000000064</v>
          </cell>
          <cell r="AP59">
            <v>12.000000000000012</v>
          </cell>
          <cell r="AQ59">
            <v>8460.0000000000091</v>
          </cell>
          <cell r="AR59">
            <v>0</v>
          </cell>
          <cell r="AS59">
            <v>0</v>
          </cell>
          <cell r="AT59">
            <v>8460.0000000000091</v>
          </cell>
          <cell r="AU59">
            <v>354.00000000000017</v>
          </cell>
          <cell r="AV59">
            <v>0</v>
          </cell>
          <cell r="AW59">
            <v>0</v>
          </cell>
          <cell r="AX59">
            <v>0</v>
          </cell>
          <cell r="AY59">
            <v>6.0000000000000062</v>
          </cell>
          <cell r="AZ59">
            <v>1680.0000000000018</v>
          </cell>
          <cell r="BA59">
            <v>1.0000000000000011</v>
          </cell>
          <cell r="BB59">
            <v>440.00000000000051</v>
          </cell>
          <cell r="BC59">
            <v>0</v>
          </cell>
          <cell r="BD59">
            <v>0</v>
          </cell>
          <cell r="BE59">
            <v>1.0000000000000011</v>
          </cell>
          <cell r="BF59">
            <v>510.00000000000057</v>
          </cell>
          <cell r="BG59">
            <v>1.9999999999999982</v>
          </cell>
          <cell r="BH59">
            <v>1339.9999999999989</v>
          </cell>
          <cell r="BI59">
            <v>3970.0000000000018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3970.0000000000018</v>
          </cell>
          <cell r="BZ59">
            <v>18190.000000000015</v>
          </cell>
          <cell r="CA59">
            <v>0</v>
          </cell>
          <cell r="CB59">
            <v>18190.000000000015</v>
          </cell>
          <cell r="CC59">
            <v>132.31662013518749</v>
          </cell>
          <cell r="CD59">
            <v>152825.69625614156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152825.69625614156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14.918032786885227</v>
          </cell>
          <cell r="CX59">
            <v>8652.4590163934317</v>
          </cell>
          <cell r="CY59">
            <v>0</v>
          </cell>
          <cell r="CZ59">
            <v>0</v>
          </cell>
          <cell r="DA59">
            <v>8652.4590163934317</v>
          </cell>
          <cell r="DB59">
            <v>1411993.7952725352</v>
          </cell>
          <cell r="DC59">
            <v>0</v>
          </cell>
          <cell r="DD59">
            <v>1411993.7952725352</v>
          </cell>
          <cell r="DE59">
            <v>128000</v>
          </cell>
          <cell r="DF59">
            <v>0</v>
          </cell>
          <cell r="DG59">
            <v>128000</v>
          </cell>
          <cell r="DH59">
            <v>121.33333333333333</v>
          </cell>
          <cell r="DI59">
            <v>0</v>
          </cell>
          <cell r="DJ59">
            <v>1.3460000000000001</v>
          </cell>
          <cell r="DK59">
            <v>0</v>
          </cell>
          <cell r="DL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1.0156360164</v>
          </cell>
          <cell r="DS59">
            <v>24079.368238779614</v>
          </cell>
          <cell r="DT59">
            <v>0</v>
          </cell>
          <cell r="DU59">
            <v>24079.368238779614</v>
          </cell>
          <cell r="DV59">
            <v>0</v>
          </cell>
          <cell r="DW59">
            <v>0</v>
          </cell>
          <cell r="DX59">
            <v>0</v>
          </cell>
          <cell r="DY59">
            <v>0</v>
          </cell>
          <cell r="DZ59">
            <v>0</v>
          </cell>
          <cell r="EA59">
            <v>4864</v>
          </cell>
          <cell r="EB59">
            <v>4864</v>
          </cell>
          <cell r="EC59">
            <v>0</v>
          </cell>
          <cell r="ED59">
            <v>0</v>
          </cell>
          <cell r="EE59">
            <v>4864</v>
          </cell>
          <cell r="EF59">
            <v>4864</v>
          </cell>
          <cell r="EG59">
            <v>0</v>
          </cell>
          <cell r="EI59">
            <v>0</v>
          </cell>
          <cell r="EJ59">
            <v>0</v>
          </cell>
          <cell r="EK59">
            <v>0</v>
          </cell>
          <cell r="EL59">
            <v>0</v>
          </cell>
          <cell r="EM59">
            <v>0</v>
          </cell>
          <cell r="EN59">
            <v>0</v>
          </cell>
          <cell r="EO59">
            <v>0</v>
          </cell>
          <cell r="EP59">
            <v>156943.3682387796</v>
          </cell>
          <cell r="EQ59">
            <v>0</v>
          </cell>
          <cell r="ER59">
            <v>156943.3682387796</v>
          </cell>
          <cell r="ES59">
            <v>1568937.1635113149</v>
          </cell>
          <cell r="ET59">
            <v>0</v>
          </cell>
          <cell r="EU59">
            <v>1568937.1635113149</v>
          </cell>
          <cell r="EV59">
            <v>1564073.1635113149</v>
          </cell>
          <cell r="EW59">
            <v>4296.904295360755</v>
          </cell>
          <cell r="EX59">
            <v>4405</v>
          </cell>
          <cell r="EY59">
            <v>108.09570463924501</v>
          </cell>
          <cell r="EZ59">
            <v>1603420</v>
          </cell>
          <cell r="FA59">
            <v>39346.836488685105</v>
          </cell>
          <cell r="FB59">
            <v>1608284</v>
          </cell>
          <cell r="FC59">
            <v>1608284</v>
          </cell>
          <cell r="FD59">
            <v>0</v>
          </cell>
          <cell r="FE59">
            <v>1608284</v>
          </cell>
        </row>
        <row r="60">
          <cell r="A60">
            <v>5238</v>
          </cell>
          <cell r="B60">
            <v>8815238</v>
          </cell>
          <cell r="E60" t="str">
            <v>Buttsbury Junior School</v>
          </cell>
          <cell r="F60" t="str">
            <v>P</v>
          </cell>
          <cell r="G60" t="str">
            <v/>
          </cell>
          <cell r="H60" t="str">
            <v/>
          </cell>
          <cell r="I60" t="str">
            <v>Y</v>
          </cell>
          <cell r="K60">
            <v>5238</v>
          </cell>
          <cell r="L60">
            <v>136734</v>
          </cell>
          <cell r="O60">
            <v>4</v>
          </cell>
          <cell r="P60">
            <v>0</v>
          </cell>
          <cell r="Q60">
            <v>0</v>
          </cell>
          <cell r="S60">
            <v>0</v>
          </cell>
          <cell r="T60">
            <v>509</v>
          </cell>
          <cell r="V60">
            <v>509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509</v>
          </cell>
          <cell r="AF60">
            <v>1723224.59</v>
          </cell>
          <cell r="AG60">
            <v>0</v>
          </cell>
          <cell r="AH60">
            <v>0</v>
          </cell>
          <cell r="AI60">
            <v>0</v>
          </cell>
          <cell r="AJ60">
            <v>1723224.59</v>
          </cell>
          <cell r="AK60">
            <v>10.000000000000023</v>
          </cell>
          <cell r="AL60">
            <v>4800.0000000000109</v>
          </cell>
          <cell r="AM60">
            <v>0</v>
          </cell>
          <cell r="AN60">
            <v>0</v>
          </cell>
          <cell r="AO60">
            <v>4800.0000000000109</v>
          </cell>
          <cell r="AP60">
            <v>17.999999999999979</v>
          </cell>
          <cell r="AQ60">
            <v>12689.999999999985</v>
          </cell>
          <cell r="AR60">
            <v>0</v>
          </cell>
          <cell r="AS60">
            <v>0</v>
          </cell>
          <cell r="AT60">
            <v>12689.999999999985</v>
          </cell>
          <cell r="AU60">
            <v>492.96850393700782</v>
          </cell>
          <cell r="AV60">
            <v>0</v>
          </cell>
          <cell r="AW60">
            <v>3.0059055118110227</v>
          </cell>
          <cell r="AX60">
            <v>691.35826771653524</v>
          </cell>
          <cell r="AY60">
            <v>12.0236220472441</v>
          </cell>
          <cell r="AZ60">
            <v>3366.6141732283481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1.0019685039370059</v>
          </cell>
          <cell r="BH60">
            <v>671.31889763779395</v>
          </cell>
          <cell r="BI60">
            <v>4729.2913385826778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4729.2913385826778</v>
          </cell>
          <cell r="BZ60">
            <v>22219.291338582676</v>
          </cell>
          <cell r="CA60">
            <v>0</v>
          </cell>
          <cell r="CB60">
            <v>22219.291338582676</v>
          </cell>
          <cell r="CC60">
            <v>127.32201018611673</v>
          </cell>
          <cell r="CD60">
            <v>147056.92176496482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147056.92176496482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10.999999999999979</v>
          </cell>
          <cell r="CX60">
            <v>6379.9999999999873</v>
          </cell>
          <cell r="CY60">
            <v>0</v>
          </cell>
          <cell r="CZ60">
            <v>0</v>
          </cell>
          <cell r="DA60">
            <v>6379.9999999999873</v>
          </cell>
          <cell r="DB60">
            <v>1898880.8031035475</v>
          </cell>
          <cell r="DC60">
            <v>0</v>
          </cell>
          <cell r="DD60">
            <v>1898880.8031035475</v>
          </cell>
          <cell r="DE60">
            <v>128000</v>
          </cell>
          <cell r="DF60">
            <v>0</v>
          </cell>
          <cell r="DG60">
            <v>128000</v>
          </cell>
          <cell r="DH60">
            <v>127.25</v>
          </cell>
          <cell r="DI60">
            <v>0</v>
          </cell>
          <cell r="DJ60">
            <v>1.385</v>
          </cell>
          <cell r="DK60">
            <v>0</v>
          </cell>
          <cell r="DL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1.0156360164</v>
          </cell>
          <cell r="DS60">
            <v>31692.341478172257</v>
          </cell>
          <cell r="DT60">
            <v>0</v>
          </cell>
          <cell r="DU60">
            <v>31692.341478172257</v>
          </cell>
          <cell r="DV60">
            <v>0</v>
          </cell>
          <cell r="DW60">
            <v>0</v>
          </cell>
          <cell r="DX60">
            <v>0</v>
          </cell>
          <cell r="DY60">
            <v>0</v>
          </cell>
          <cell r="DZ60">
            <v>0</v>
          </cell>
          <cell r="EA60">
            <v>6668.3519999999999</v>
          </cell>
          <cell r="EB60">
            <v>6668.3519999999999</v>
          </cell>
          <cell r="EC60">
            <v>0</v>
          </cell>
          <cell r="ED60">
            <v>0</v>
          </cell>
          <cell r="EE60">
            <v>6668.3519999999999</v>
          </cell>
          <cell r="EF60">
            <v>6668.3519999999999</v>
          </cell>
          <cell r="EG60">
            <v>0</v>
          </cell>
          <cell r="EI60">
            <v>0</v>
          </cell>
          <cell r="EJ60">
            <v>0</v>
          </cell>
          <cell r="EK60">
            <v>0</v>
          </cell>
          <cell r="EL60">
            <v>0</v>
          </cell>
          <cell r="EM60">
            <v>0</v>
          </cell>
          <cell r="EN60">
            <v>0</v>
          </cell>
          <cell r="EO60">
            <v>0</v>
          </cell>
          <cell r="EP60">
            <v>166360.69347817227</v>
          </cell>
          <cell r="EQ60">
            <v>0</v>
          </cell>
          <cell r="ER60">
            <v>166360.69347817227</v>
          </cell>
          <cell r="ES60">
            <v>2065241.4965817197</v>
          </cell>
          <cell r="ET60">
            <v>0</v>
          </cell>
          <cell r="EU60">
            <v>2065241.4965817197</v>
          </cell>
          <cell r="EV60">
            <v>2058573.1445817198</v>
          </cell>
          <cell r="EW60">
            <v>4044.3480247185066</v>
          </cell>
          <cell r="EX60">
            <v>4405</v>
          </cell>
          <cell r="EY60">
            <v>360.65197528149338</v>
          </cell>
          <cell r="EZ60">
            <v>2242145</v>
          </cell>
          <cell r="FA60">
            <v>183571.85541828023</v>
          </cell>
          <cell r="FB60">
            <v>2248813.352</v>
          </cell>
          <cell r="FC60">
            <v>2248813.352</v>
          </cell>
          <cell r="FD60">
            <v>0</v>
          </cell>
          <cell r="FE60">
            <v>2248813.352</v>
          </cell>
        </row>
        <row r="61">
          <cell r="A61">
            <v>2128</v>
          </cell>
          <cell r="B61">
            <v>8812128</v>
          </cell>
          <cell r="E61" t="str">
            <v>Camulos Academy</v>
          </cell>
          <cell r="F61" t="str">
            <v>P</v>
          </cell>
          <cell r="G61" t="str">
            <v/>
          </cell>
          <cell r="H61" t="str">
            <v/>
          </cell>
          <cell r="I61" t="str">
            <v>Y</v>
          </cell>
          <cell r="K61">
            <v>2128</v>
          </cell>
          <cell r="L61">
            <v>141950</v>
          </cell>
          <cell r="O61">
            <v>7</v>
          </cell>
          <cell r="P61">
            <v>0</v>
          </cell>
          <cell r="Q61">
            <v>0</v>
          </cell>
          <cell r="S61">
            <v>58</v>
          </cell>
          <cell r="T61">
            <v>350</v>
          </cell>
          <cell r="V61">
            <v>408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408</v>
          </cell>
          <cell r="AF61">
            <v>1381288.08</v>
          </cell>
          <cell r="AG61">
            <v>0</v>
          </cell>
          <cell r="AH61">
            <v>0</v>
          </cell>
          <cell r="AI61">
            <v>0</v>
          </cell>
          <cell r="AJ61">
            <v>1381288.08</v>
          </cell>
          <cell r="AK61">
            <v>68.000000000000128</v>
          </cell>
          <cell r="AL61">
            <v>32640.000000000062</v>
          </cell>
          <cell r="AM61">
            <v>0</v>
          </cell>
          <cell r="AN61">
            <v>0</v>
          </cell>
          <cell r="AO61">
            <v>32640.000000000062</v>
          </cell>
          <cell r="AP61">
            <v>73.000000000000014</v>
          </cell>
          <cell r="AQ61">
            <v>51465.000000000007</v>
          </cell>
          <cell r="AR61">
            <v>0</v>
          </cell>
          <cell r="AS61">
            <v>0</v>
          </cell>
          <cell r="AT61">
            <v>51465.000000000007</v>
          </cell>
          <cell r="AU61">
            <v>383.82222222222231</v>
          </cell>
          <cell r="AV61">
            <v>0</v>
          </cell>
          <cell r="AW61">
            <v>4.0296296296296283</v>
          </cell>
          <cell r="AX61">
            <v>926.81481481481455</v>
          </cell>
          <cell r="AY61">
            <v>14.103703703703703</v>
          </cell>
          <cell r="AZ61">
            <v>3949.037037037037</v>
          </cell>
          <cell r="BA61">
            <v>3.0222222222222235</v>
          </cell>
          <cell r="BB61">
            <v>1329.7777777777783</v>
          </cell>
          <cell r="BC61">
            <v>2.0148148148148142</v>
          </cell>
          <cell r="BD61">
            <v>967.11111111111086</v>
          </cell>
          <cell r="BE61">
            <v>1.0074074074074091</v>
          </cell>
          <cell r="BF61">
            <v>513.77777777777862</v>
          </cell>
          <cell r="BG61">
            <v>0</v>
          </cell>
          <cell r="BH61">
            <v>0</v>
          </cell>
          <cell r="BI61">
            <v>7686.5185185185192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7686.5185185185192</v>
          </cell>
          <cell r="BZ61">
            <v>91791.518518518598</v>
          </cell>
          <cell r="CA61">
            <v>0</v>
          </cell>
          <cell r="CB61">
            <v>91791.518518518598</v>
          </cell>
          <cell r="CC61">
            <v>115.43712574850299</v>
          </cell>
          <cell r="CD61">
            <v>133329.88023952095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133329.88023952095</v>
          </cell>
          <cell r="CR61">
            <v>10.52</v>
          </cell>
          <cell r="CS61">
            <v>9941.4</v>
          </cell>
          <cell r="CT61">
            <v>0</v>
          </cell>
          <cell r="CU61">
            <v>0</v>
          </cell>
          <cell r="CV61">
            <v>9941.4</v>
          </cell>
          <cell r="CW61">
            <v>51.291428571428689</v>
          </cell>
          <cell r="CX61">
            <v>29749.02857142864</v>
          </cell>
          <cell r="CY61">
            <v>0</v>
          </cell>
          <cell r="CZ61">
            <v>0</v>
          </cell>
          <cell r="DA61">
            <v>29749.02857142864</v>
          </cell>
          <cell r="DB61">
            <v>1646099.9073294681</v>
          </cell>
          <cell r="DC61">
            <v>0</v>
          </cell>
          <cell r="DD61">
            <v>1646099.9073294681</v>
          </cell>
          <cell r="DE61">
            <v>128000</v>
          </cell>
          <cell r="DF61">
            <v>0</v>
          </cell>
          <cell r="DG61">
            <v>128000</v>
          </cell>
          <cell r="DH61">
            <v>58.285714285714285</v>
          </cell>
          <cell r="DI61">
            <v>0</v>
          </cell>
          <cell r="DJ61">
            <v>0.81899999999999995</v>
          </cell>
          <cell r="DK61">
            <v>0</v>
          </cell>
          <cell r="DL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1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  <cell r="DY61">
            <v>0</v>
          </cell>
          <cell r="DZ61">
            <v>0</v>
          </cell>
          <cell r="EA61">
            <v>7049.9</v>
          </cell>
          <cell r="EB61">
            <v>7049.9</v>
          </cell>
          <cell r="EC61">
            <v>0</v>
          </cell>
          <cell r="ED61">
            <v>0</v>
          </cell>
          <cell r="EE61">
            <v>7049.9</v>
          </cell>
          <cell r="EF61">
            <v>7049.9</v>
          </cell>
          <cell r="EG61">
            <v>0</v>
          </cell>
          <cell r="EI61">
            <v>0</v>
          </cell>
          <cell r="EJ61">
            <v>0</v>
          </cell>
          <cell r="EK61">
            <v>0</v>
          </cell>
          <cell r="EL61">
            <v>0</v>
          </cell>
          <cell r="EM61">
            <v>0</v>
          </cell>
          <cell r="EN61">
            <v>0</v>
          </cell>
          <cell r="EO61">
            <v>0</v>
          </cell>
          <cell r="EP61">
            <v>135049.9</v>
          </cell>
          <cell r="EQ61">
            <v>0</v>
          </cell>
          <cell r="ER61">
            <v>135049.9</v>
          </cell>
          <cell r="ES61">
            <v>1781149.807329468</v>
          </cell>
          <cell r="ET61">
            <v>0</v>
          </cell>
          <cell r="EU61">
            <v>1781149.807329468</v>
          </cell>
          <cell r="EV61">
            <v>1774099.9073294681</v>
          </cell>
          <cell r="EW61">
            <v>4348.2840865918333</v>
          </cell>
          <cell r="EX61">
            <v>4405</v>
          </cell>
          <cell r="EY61">
            <v>56.715913408166671</v>
          </cell>
          <cell r="EZ61">
            <v>1797240</v>
          </cell>
          <cell r="FA61">
            <v>23140.092670531943</v>
          </cell>
          <cell r="FB61">
            <v>1804289.9</v>
          </cell>
          <cell r="FC61">
            <v>1804840.2712266666</v>
          </cell>
          <cell r="FD61">
            <v>550.37122666672803</v>
          </cell>
          <cell r="FE61">
            <v>1804840.2712266666</v>
          </cell>
        </row>
        <row r="62">
          <cell r="A62">
            <v>3103</v>
          </cell>
          <cell r="B62">
            <v>8813103</v>
          </cell>
          <cell r="C62">
            <v>1560</v>
          </cell>
          <cell r="D62" t="str">
            <v>RB051560</v>
          </cell>
          <cell r="E62" t="str">
            <v>Canewdon Endowed Church of England Voluntary Controlled Primary School</v>
          </cell>
          <cell r="F62" t="str">
            <v>P</v>
          </cell>
          <cell r="G62" t="str">
            <v>Y</v>
          </cell>
          <cell r="H62">
            <v>10041512</v>
          </cell>
          <cell r="I62" t="str">
            <v/>
          </cell>
          <cell r="K62">
            <v>3103</v>
          </cell>
          <cell r="L62">
            <v>115091</v>
          </cell>
          <cell r="O62">
            <v>7</v>
          </cell>
          <cell r="P62">
            <v>0</v>
          </cell>
          <cell r="Q62">
            <v>0</v>
          </cell>
          <cell r="S62">
            <v>9</v>
          </cell>
          <cell r="T62">
            <v>101</v>
          </cell>
          <cell r="V62">
            <v>110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110</v>
          </cell>
          <cell r="AF62">
            <v>372406.10000000003</v>
          </cell>
          <cell r="AG62">
            <v>0</v>
          </cell>
          <cell r="AH62">
            <v>0</v>
          </cell>
          <cell r="AI62">
            <v>0</v>
          </cell>
          <cell r="AJ62">
            <v>372406.10000000003</v>
          </cell>
          <cell r="AK62">
            <v>5.9999999999999956</v>
          </cell>
          <cell r="AL62">
            <v>2879.9999999999977</v>
          </cell>
          <cell r="AM62">
            <v>0</v>
          </cell>
          <cell r="AN62">
            <v>0</v>
          </cell>
          <cell r="AO62">
            <v>2879.9999999999977</v>
          </cell>
          <cell r="AP62">
            <v>5.9999999999999956</v>
          </cell>
          <cell r="AQ62">
            <v>4229.9999999999973</v>
          </cell>
          <cell r="AR62">
            <v>0</v>
          </cell>
          <cell r="AS62">
            <v>0</v>
          </cell>
          <cell r="AT62">
            <v>4229.9999999999973</v>
          </cell>
          <cell r="AU62">
            <v>108.00000000000003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2.0000000000000018</v>
          </cell>
          <cell r="BF62">
            <v>1020.0000000000009</v>
          </cell>
          <cell r="BG62">
            <v>0</v>
          </cell>
          <cell r="BH62">
            <v>0</v>
          </cell>
          <cell r="BI62">
            <v>1020.0000000000009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1020.0000000000009</v>
          </cell>
          <cell r="BZ62">
            <v>8129.9999999999955</v>
          </cell>
          <cell r="CA62">
            <v>0</v>
          </cell>
          <cell r="CB62">
            <v>8129.9999999999955</v>
          </cell>
          <cell r="CC62">
            <v>16.457645764576462</v>
          </cell>
          <cell r="CD62">
            <v>19008.580858085814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19008.580858085814</v>
          </cell>
          <cell r="CR62">
            <v>4.4000000000000004</v>
          </cell>
          <cell r="CS62">
            <v>4158</v>
          </cell>
          <cell r="CT62">
            <v>0</v>
          </cell>
          <cell r="CU62">
            <v>0</v>
          </cell>
          <cell r="CV62">
            <v>4158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403702.68085808586</v>
          </cell>
          <cell r="DC62">
            <v>0</v>
          </cell>
          <cell r="DD62">
            <v>403702.68085808586</v>
          </cell>
          <cell r="DE62">
            <v>128000</v>
          </cell>
          <cell r="DF62">
            <v>0</v>
          </cell>
          <cell r="DG62">
            <v>128000</v>
          </cell>
          <cell r="DH62">
            <v>15.714285714285714</v>
          </cell>
          <cell r="DI62">
            <v>0.53137516688918551</v>
          </cell>
          <cell r="DJ62">
            <v>2.7120000000000002</v>
          </cell>
          <cell r="DK62">
            <v>0</v>
          </cell>
          <cell r="DL62">
            <v>1</v>
          </cell>
          <cell r="DO62">
            <v>29916.421895861145</v>
          </cell>
          <cell r="DP62">
            <v>0</v>
          </cell>
          <cell r="DQ62">
            <v>29916.421895861145</v>
          </cell>
          <cell r="DR62">
            <v>1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  <cell r="DY62">
            <v>0</v>
          </cell>
          <cell r="DZ62">
            <v>0</v>
          </cell>
          <cell r="EA62">
            <v>15718.5</v>
          </cell>
          <cell r="EB62">
            <v>15718.5</v>
          </cell>
          <cell r="EC62">
            <v>0</v>
          </cell>
          <cell r="ED62">
            <v>0</v>
          </cell>
          <cell r="EE62">
            <v>15718.5</v>
          </cell>
          <cell r="EF62">
            <v>15718.5</v>
          </cell>
          <cell r="EG62">
            <v>0</v>
          </cell>
          <cell r="EI62">
            <v>0</v>
          </cell>
          <cell r="EJ62">
            <v>0</v>
          </cell>
          <cell r="EK62">
            <v>0</v>
          </cell>
          <cell r="EL62">
            <v>0</v>
          </cell>
          <cell r="EM62">
            <v>0</v>
          </cell>
          <cell r="EN62">
            <v>0</v>
          </cell>
          <cell r="EO62">
            <v>0</v>
          </cell>
          <cell r="EP62">
            <v>173634.92189586116</v>
          </cell>
          <cell r="EQ62">
            <v>0</v>
          </cell>
          <cell r="ER62">
            <v>173634.92189586116</v>
          </cell>
          <cell r="ES62">
            <v>577337.60275394702</v>
          </cell>
          <cell r="ET62">
            <v>0</v>
          </cell>
          <cell r="EU62">
            <v>577337.60275394702</v>
          </cell>
          <cell r="EV62">
            <v>561619.10275394702</v>
          </cell>
          <cell r="EW62">
            <v>5105.628206854064</v>
          </cell>
          <cell r="EX62">
            <v>4405</v>
          </cell>
          <cell r="EY62">
            <v>0</v>
          </cell>
          <cell r="EZ62">
            <v>484550</v>
          </cell>
          <cell r="FA62">
            <v>0</v>
          </cell>
          <cell r="FB62">
            <v>577337.60275394702</v>
          </cell>
          <cell r="FC62">
            <v>577337.60275394702</v>
          </cell>
          <cell r="FD62">
            <v>0</v>
          </cell>
          <cell r="FE62">
            <v>577337.60275394702</v>
          </cell>
        </row>
        <row r="63">
          <cell r="A63">
            <v>2025</v>
          </cell>
          <cell r="B63">
            <v>8812025</v>
          </cell>
          <cell r="E63" t="str">
            <v>Cann Hall Primary School</v>
          </cell>
          <cell r="F63" t="str">
            <v>P</v>
          </cell>
          <cell r="G63" t="str">
            <v/>
          </cell>
          <cell r="H63" t="str">
            <v/>
          </cell>
          <cell r="I63" t="str">
            <v>Y</v>
          </cell>
          <cell r="K63">
            <v>2025</v>
          </cell>
          <cell r="L63">
            <v>138911</v>
          </cell>
          <cell r="O63">
            <v>7</v>
          </cell>
          <cell r="P63">
            <v>0</v>
          </cell>
          <cell r="Q63">
            <v>0</v>
          </cell>
          <cell r="S63">
            <v>61</v>
          </cell>
          <cell r="T63">
            <v>356</v>
          </cell>
          <cell r="V63">
            <v>417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417</v>
          </cell>
          <cell r="AF63">
            <v>1411757.6700000002</v>
          </cell>
          <cell r="AG63">
            <v>0</v>
          </cell>
          <cell r="AH63">
            <v>0</v>
          </cell>
          <cell r="AI63">
            <v>0</v>
          </cell>
          <cell r="AJ63">
            <v>1411757.6700000002</v>
          </cell>
          <cell r="AK63">
            <v>75.000000000000142</v>
          </cell>
          <cell r="AL63">
            <v>36000.000000000065</v>
          </cell>
          <cell r="AM63">
            <v>0</v>
          </cell>
          <cell r="AN63">
            <v>0</v>
          </cell>
          <cell r="AO63">
            <v>36000.000000000065</v>
          </cell>
          <cell r="AP63">
            <v>77.999999999999915</v>
          </cell>
          <cell r="AQ63">
            <v>54989.999999999942</v>
          </cell>
          <cell r="AR63">
            <v>0</v>
          </cell>
          <cell r="AS63">
            <v>0</v>
          </cell>
          <cell r="AT63">
            <v>54989.999999999942</v>
          </cell>
          <cell r="AU63">
            <v>16.038461538461554</v>
          </cell>
          <cell r="AV63">
            <v>0</v>
          </cell>
          <cell r="AW63">
            <v>140.33653846153865</v>
          </cell>
          <cell r="AX63">
            <v>32277.403846153891</v>
          </cell>
          <cell r="AY63">
            <v>0</v>
          </cell>
          <cell r="AZ63">
            <v>0</v>
          </cell>
          <cell r="BA63">
            <v>109.26201923076933</v>
          </cell>
          <cell r="BB63">
            <v>48075.288461538505</v>
          </cell>
          <cell r="BC63">
            <v>83.199519230769326</v>
          </cell>
          <cell r="BD63">
            <v>39935.769230769278</v>
          </cell>
          <cell r="BE63">
            <v>25.060096153846136</v>
          </cell>
          <cell r="BF63">
            <v>12780.64903846153</v>
          </cell>
          <cell r="BG63">
            <v>43.103365384615543</v>
          </cell>
          <cell r="BH63">
            <v>28879.254807692414</v>
          </cell>
          <cell r="BI63">
            <v>161948.36538461561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161948.36538461561</v>
          </cell>
          <cell r="BZ63">
            <v>252938.36538461561</v>
          </cell>
          <cell r="CA63">
            <v>0</v>
          </cell>
          <cell r="CB63">
            <v>252938.36538461561</v>
          </cell>
          <cell r="CC63">
            <v>118.93618587047925</v>
          </cell>
          <cell r="CD63">
            <v>137371.29468040355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137371.29468040355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2.3559322033898291</v>
          </cell>
          <cell r="CX63">
            <v>1366.4406779661008</v>
          </cell>
          <cell r="CY63">
            <v>0</v>
          </cell>
          <cell r="CZ63">
            <v>0</v>
          </cell>
          <cell r="DA63">
            <v>1366.4406779661008</v>
          </cell>
          <cell r="DB63">
            <v>1803433.7707429854</v>
          </cell>
          <cell r="DC63">
            <v>0</v>
          </cell>
          <cell r="DD63">
            <v>1803433.7707429854</v>
          </cell>
          <cell r="DE63">
            <v>128000</v>
          </cell>
          <cell r="DF63">
            <v>0</v>
          </cell>
          <cell r="DG63">
            <v>128000</v>
          </cell>
          <cell r="DH63">
            <v>59.571428571428569</v>
          </cell>
          <cell r="DI63">
            <v>0</v>
          </cell>
          <cell r="DJ63">
            <v>0.88700000000000001</v>
          </cell>
          <cell r="DK63">
            <v>0</v>
          </cell>
          <cell r="DL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1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  <cell r="DY63">
            <v>0</v>
          </cell>
          <cell r="DZ63">
            <v>0</v>
          </cell>
          <cell r="EA63">
            <v>6902</v>
          </cell>
          <cell r="EB63">
            <v>6902</v>
          </cell>
          <cell r="EC63">
            <v>0</v>
          </cell>
          <cell r="ED63">
            <v>0</v>
          </cell>
          <cell r="EE63">
            <v>6902</v>
          </cell>
          <cell r="EF63">
            <v>6902</v>
          </cell>
          <cell r="EG63">
            <v>0</v>
          </cell>
          <cell r="EI63">
            <v>0</v>
          </cell>
          <cell r="EJ63">
            <v>0</v>
          </cell>
          <cell r="EK63">
            <v>0</v>
          </cell>
          <cell r="EL63">
            <v>0</v>
          </cell>
          <cell r="EM63">
            <v>0</v>
          </cell>
          <cell r="EN63">
            <v>0</v>
          </cell>
          <cell r="EO63">
            <v>0</v>
          </cell>
          <cell r="EP63">
            <v>134902</v>
          </cell>
          <cell r="EQ63">
            <v>0</v>
          </cell>
          <cell r="ER63">
            <v>134902</v>
          </cell>
          <cell r="ES63">
            <v>1938335.7707429854</v>
          </cell>
          <cell r="ET63">
            <v>0</v>
          </cell>
          <cell r="EU63">
            <v>1938335.7707429854</v>
          </cell>
          <cell r="EV63">
            <v>1931433.7707429854</v>
          </cell>
          <cell r="EW63">
            <v>4631.7356612541616</v>
          </cell>
          <cell r="EX63">
            <v>4405</v>
          </cell>
          <cell r="EY63">
            <v>0</v>
          </cell>
          <cell r="EZ63">
            <v>1836885</v>
          </cell>
          <cell r="FA63">
            <v>0</v>
          </cell>
          <cell r="FB63">
            <v>1938335.7707429854</v>
          </cell>
          <cell r="FC63">
            <v>1938335.7707429854</v>
          </cell>
          <cell r="FD63">
            <v>0</v>
          </cell>
          <cell r="FE63">
            <v>1938335.7707429854</v>
          </cell>
        </row>
        <row r="64">
          <cell r="A64">
            <v>2751</v>
          </cell>
          <cell r="B64">
            <v>8812751</v>
          </cell>
          <cell r="C64">
            <v>1564</v>
          </cell>
          <cell r="D64" t="str">
            <v>RB051564</v>
          </cell>
          <cell r="E64" t="str">
            <v>Canvey Island Infant School and Nursery</v>
          </cell>
          <cell r="F64" t="str">
            <v>P</v>
          </cell>
          <cell r="G64" t="str">
            <v>Y</v>
          </cell>
          <cell r="H64">
            <v>10003360</v>
          </cell>
          <cell r="I64" t="str">
            <v/>
          </cell>
          <cell r="K64">
            <v>2751</v>
          </cell>
          <cell r="L64">
            <v>114980</v>
          </cell>
          <cell r="O64">
            <v>3</v>
          </cell>
          <cell r="P64">
            <v>0</v>
          </cell>
          <cell r="Q64">
            <v>0</v>
          </cell>
          <cell r="S64">
            <v>61</v>
          </cell>
          <cell r="T64">
            <v>120</v>
          </cell>
          <cell r="V64">
            <v>181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181</v>
          </cell>
          <cell r="AF64">
            <v>612777.31000000006</v>
          </cell>
          <cell r="AG64">
            <v>0</v>
          </cell>
          <cell r="AH64">
            <v>0</v>
          </cell>
          <cell r="AI64">
            <v>0</v>
          </cell>
          <cell r="AJ64">
            <v>612777.31000000006</v>
          </cell>
          <cell r="AK64">
            <v>32.99999999999995</v>
          </cell>
          <cell r="AL64">
            <v>15839.999999999976</v>
          </cell>
          <cell r="AM64">
            <v>0</v>
          </cell>
          <cell r="AN64">
            <v>0</v>
          </cell>
          <cell r="AO64">
            <v>15839.999999999976</v>
          </cell>
          <cell r="AP64">
            <v>41.000000000000078</v>
          </cell>
          <cell r="AQ64">
            <v>28905.000000000055</v>
          </cell>
          <cell r="AR64">
            <v>0</v>
          </cell>
          <cell r="AS64">
            <v>0</v>
          </cell>
          <cell r="AT64">
            <v>28905.000000000055</v>
          </cell>
          <cell r="AU64">
            <v>98.000000000000028</v>
          </cell>
          <cell r="AV64">
            <v>0</v>
          </cell>
          <cell r="AW64">
            <v>27.999999999999982</v>
          </cell>
          <cell r="AX64">
            <v>6439.9999999999964</v>
          </cell>
          <cell r="AY64">
            <v>20.000000000000043</v>
          </cell>
          <cell r="AZ64">
            <v>5600.0000000000118</v>
          </cell>
          <cell r="BA64">
            <v>15.999999999999996</v>
          </cell>
          <cell r="BB64">
            <v>7039.9999999999982</v>
          </cell>
          <cell r="BC64">
            <v>0</v>
          </cell>
          <cell r="BD64">
            <v>0</v>
          </cell>
          <cell r="BE64">
            <v>13.999999999999991</v>
          </cell>
          <cell r="BF64">
            <v>7139.9999999999955</v>
          </cell>
          <cell r="BG64">
            <v>5.0000000000000009</v>
          </cell>
          <cell r="BH64">
            <v>3350.0000000000005</v>
          </cell>
          <cell r="BI64">
            <v>29570.000000000004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29570.000000000004</v>
          </cell>
          <cell r="BZ64">
            <v>74315.000000000029</v>
          </cell>
          <cell r="CA64">
            <v>0</v>
          </cell>
          <cell r="CB64">
            <v>74315.000000000029</v>
          </cell>
          <cell r="CC64">
            <v>61.35431625242915</v>
          </cell>
          <cell r="CD64">
            <v>70864.235271555663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70864.235271555663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6.033333333333327</v>
          </cell>
          <cell r="CX64">
            <v>3499.3333333333298</v>
          </cell>
          <cell r="CY64">
            <v>0</v>
          </cell>
          <cell r="CZ64">
            <v>0</v>
          </cell>
          <cell r="DA64">
            <v>3499.3333333333298</v>
          </cell>
          <cell r="DB64">
            <v>761455.87860488903</v>
          </cell>
          <cell r="DC64">
            <v>0</v>
          </cell>
          <cell r="DD64">
            <v>761455.87860488903</v>
          </cell>
          <cell r="DE64">
            <v>128000</v>
          </cell>
          <cell r="DF64">
            <v>0</v>
          </cell>
          <cell r="DG64">
            <v>128000</v>
          </cell>
          <cell r="DH64">
            <v>60.333333333333336</v>
          </cell>
          <cell r="DI64">
            <v>0</v>
          </cell>
          <cell r="DJ64">
            <v>0.71</v>
          </cell>
          <cell r="DK64">
            <v>0</v>
          </cell>
          <cell r="DL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1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  <cell r="DY64">
            <v>0</v>
          </cell>
          <cell r="DZ64">
            <v>0</v>
          </cell>
          <cell r="EA64">
            <v>14131.2</v>
          </cell>
          <cell r="EB64">
            <v>13982.51</v>
          </cell>
          <cell r="EC64">
            <v>148.69000000000051</v>
          </cell>
          <cell r="ED64">
            <v>0</v>
          </cell>
          <cell r="EE64">
            <v>14131.2</v>
          </cell>
          <cell r="EF64">
            <v>14131.2</v>
          </cell>
          <cell r="EG64">
            <v>0</v>
          </cell>
          <cell r="EI64">
            <v>0</v>
          </cell>
          <cell r="EJ64">
            <v>0</v>
          </cell>
          <cell r="EK64">
            <v>0</v>
          </cell>
          <cell r="EL64">
            <v>0</v>
          </cell>
          <cell r="EM64">
            <v>0</v>
          </cell>
          <cell r="EN64">
            <v>0</v>
          </cell>
          <cell r="EO64">
            <v>0</v>
          </cell>
          <cell r="EP64">
            <v>142131.20000000001</v>
          </cell>
          <cell r="EQ64">
            <v>0</v>
          </cell>
          <cell r="ER64">
            <v>142131.20000000001</v>
          </cell>
          <cell r="ES64">
            <v>903587.0786048891</v>
          </cell>
          <cell r="ET64">
            <v>0</v>
          </cell>
          <cell r="EU64">
            <v>903587.0786048891</v>
          </cell>
          <cell r="EV64">
            <v>889455.87860488903</v>
          </cell>
          <cell r="EW64">
            <v>4914.1208762701053</v>
          </cell>
          <cell r="EX64">
            <v>4405</v>
          </cell>
          <cell r="EY64">
            <v>0</v>
          </cell>
          <cell r="EZ64">
            <v>797305</v>
          </cell>
          <cell r="FA64">
            <v>0</v>
          </cell>
          <cell r="FB64">
            <v>903587.0786048891</v>
          </cell>
          <cell r="FC64">
            <v>903587.0786048891</v>
          </cell>
          <cell r="FD64">
            <v>0</v>
          </cell>
          <cell r="FE64">
            <v>903587.0786048891</v>
          </cell>
        </row>
        <row r="65">
          <cell r="A65">
            <v>2311</v>
          </cell>
          <cell r="B65">
            <v>8812311</v>
          </cell>
          <cell r="C65">
            <v>1562</v>
          </cell>
          <cell r="D65" t="str">
            <v>RB051562</v>
          </cell>
          <cell r="E65" t="str">
            <v>Canvey Junior School</v>
          </cell>
          <cell r="F65" t="str">
            <v>P</v>
          </cell>
          <cell r="G65" t="str">
            <v>Y</v>
          </cell>
          <cell r="H65">
            <v>10003362</v>
          </cell>
          <cell r="I65" t="str">
            <v/>
          </cell>
          <cell r="K65">
            <v>2311</v>
          </cell>
          <cell r="L65">
            <v>114822</v>
          </cell>
          <cell r="O65">
            <v>4</v>
          </cell>
          <cell r="P65">
            <v>0</v>
          </cell>
          <cell r="Q65">
            <v>0</v>
          </cell>
          <cell r="S65">
            <v>0</v>
          </cell>
          <cell r="T65">
            <v>244</v>
          </cell>
          <cell r="V65">
            <v>244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244</v>
          </cell>
          <cell r="AF65">
            <v>826064.44000000006</v>
          </cell>
          <cell r="AG65">
            <v>0</v>
          </cell>
          <cell r="AH65">
            <v>0</v>
          </cell>
          <cell r="AI65">
            <v>0</v>
          </cell>
          <cell r="AJ65">
            <v>826064.44000000006</v>
          </cell>
          <cell r="AK65">
            <v>46.999999999999972</v>
          </cell>
          <cell r="AL65">
            <v>22559.999999999985</v>
          </cell>
          <cell r="AM65">
            <v>0</v>
          </cell>
          <cell r="AN65">
            <v>0</v>
          </cell>
          <cell r="AO65">
            <v>22559.999999999985</v>
          </cell>
          <cell r="AP65">
            <v>76.999999999999943</v>
          </cell>
          <cell r="AQ65">
            <v>54284.999999999956</v>
          </cell>
          <cell r="AR65">
            <v>0</v>
          </cell>
          <cell r="AS65">
            <v>0</v>
          </cell>
          <cell r="AT65">
            <v>54284.999999999956</v>
          </cell>
          <cell r="AU65">
            <v>136.00000000000006</v>
          </cell>
          <cell r="AV65">
            <v>0</v>
          </cell>
          <cell r="AW65">
            <v>38.00000000000005</v>
          </cell>
          <cell r="AX65">
            <v>8740.0000000000109</v>
          </cell>
          <cell r="AY65">
            <v>19</v>
          </cell>
          <cell r="AZ65">
            <v>5320</v>
          </cell>
          <cell r="BA65">
            <v>21.999999999999996</v>
          </cell>
          <cell r="BB65">
            <v>9679.9999999999982</v>
          </cell>
          <cell r="BC65">
            <v>0</v>
          </cell>
          <cell r="BD65">
            <v>0</v>
          </cell>
          <cell r="BE65">
            <v>19</v>
          </cell>
          <cell r="BF65">
            <v>9690</v>
          </cell>
          <cell r="BG65">
            <v>9.9999999999999876</v>
          </cell>
          <cell r="BH65">
            <v>6699.9999999999918</v>
          </cell>
          <cell r="BI65">
            <v>40130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40130</v>
          </cell>
          <cell r="BZ65">
            <v>116974.99999999994</v>
          </cell>
          <cell r="CA65">
            <v>0</v>
          </cell>
          <cell r="CB65">
            <v>116974.99999999994</v>
          </cell>
          <cell r="CC65">
            <v>56.230452674897151</v>
          </cell>
          <cell r="CD65">
            <v>64946.172839506209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64946.172839506209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3.9999999999999951</v>
          </cell>
          <cell r="CX65">
            <v>2319.9999999999973</v>
          </cell>
          <cell r="CY65">
            <v>0</v>
          </cell>
          <cell r="CZ65">
            <v>0</v>
          </cell>
          <cell r="DA65">
            <v>2319.9999999999973</v>
          </cell>
          <cell r="DB65">
            <v>1010305.6128395062</v>
          </cell>
          <cell r="DC65">
            <v>0</v>
          </cell>
          <cell r="DD65">
            <v>1010305.6128395062</v>
          </cell>
          <cell r="DE65">
            <v>128000</v>
          </cell>
          <cell r="DF65">
            <v>0</v>
          </cell>
          <cell r="DG65">
            <v>128000</v>
          </cell>
          <cell r="DH65">
            <v>61</v>
          </cell>
          <cell r="DI65">
            <v>0</v>
          </cell>
          <cell r="DJ65">
            <v>0.754</v>
          </cell>
          <cell r="DK65">
            <v>0</v>
          </cell>
          <cell r="DL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1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  <cell r="DY65">
            <v>0</v>
          </cell>
          <cell r="DZ65">
            <v>0</v>
          </cell>
          <cell r="EA65">
            <v>21196.799999999999</v>
          </cell>
          <cell r="EB65">
            <v>20973.759999999998</v>
          </cell>
          <cell r="EC65">
            <v>223.04000000000087</v>
          </cell>
          <cell r="ED65">
            <v>0</v>
          </cell>
          <cell r="EE65">
            <v>21196.799999999999</v>
          </cell>
          <cell r="EF65">
            <v>21196.799999999999</v>
          </cell>
          <cell r="EG65">
            <v>0</v>
          </cell>
          <cell r="EI65">
            <v>0</v>
          </cell>
          <cell r="EJ65">
            <v>0</v>
          </cell>
          <cell r="EK65">
            <v>0</v>
          </cell>
          <cell r="EL65">
            <v>0</v>
          </cell>
          <cell r="EM65">
            <v>0</v>
          </cell>
          <cell r="EN65">
            <v>0</v>
          </cell>
          <cell r="EO65">
            <v>0</v>
          </cell>
          <cell r="EP65">
            <v>149196.79999999999</v>
          </cell>
          <cell r="EQ65">
            <v>0</v>
          </cell>
          <cell r="ER65">
            <v>149196.79999999999</v>
          </cell>
          <cell r="ES65">
            <v>1159502.4128395063</v>
          </cell>
          <cell r="ET65">
            <v>0</v>
          </cell>
          <cell r="EU65">
            <v>1159502.4128395063</v>
          </cell>
          <cell r="EV65">
            <v>1138305.6128395062</v>
          </cell>
          <cell r="EW65">
            <v>4665.1869378668289</v>
          </cell>
          <cell r="EX65">
            <v>4405</v>
          </cell>
          <cell r="EY65">
            <v>0</v>
          </cell>
          <cell r="EZ65">
            <v>1074820</v>
          </cell>
          <cell r="FA65">
            <v>0</v>
          </cell>
          <cell r="FB65">
            <v>1159502.4128395063</v>
          </cell>
          <cell r="FC65">
            <v>1159502.4128395063</v>
          </cell>
          <cell r="FD65">
            <v>0</v>
          </cell>
          <cell r="FE65">
            <v>1159502.4128395063</v>
          </cell>
        </row>
        <row r="66">
          <cell r="A66">
            <v>5249</v>
          </cell>
          <cell r="B66">
            <v>8815249</v>
          </cell>
          <cell r="C66">
            <v>1646</v>
          </cell>
          <cell r="D66" t="str">
            <v>GMPS1646</v>
          </cell>
          <cell r="E66" t="str">
            <v>The Cathedral Church of England Voluntary Aided Primary School, Chelmsford</v>
          </cell>
          <cell r="F66" t="str">
            <v>P</v>
          </cell>
          <cell r="G66" t="str">
            <v>Y</v>
          </cell>
          <cell r="H66">
            <v>10022108</v>
          </cell>
          <cell r="I66" t="str">
            <v/>
          </cell>
          <cell r="K66">
            <v>5249</v>
          </cell>
          <cell r="L66">
            <v>115289</v>
          </cell>
          <cell r="O66">
            <v>7</v>
          </cell>
          <cell r="P66">
            <v>0</v>
          </cell>
          <cell r="Q66">
            <v>0</v>
          </cell>
          <cell r="S66">
            <v>45</v>
          </cell>
          <cell r="T66">
            <v>268</v>
          </cell>
          <cell r="V66">
            <v>313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313</v>
          </cell>
          <cell r="AF66">
            <v>1059664.6300000001</v>
          </cell>
          <cell r="AG66">
            <v>0</v>
          </cell>
          <cell r="AH66">
            <v>0</v>
          </cell>
          <cell r="AI66">
            <v>0</v>
          </cell>
          <cell r="AJ66">
            <v>1059664.6300000001</v>
          </cell>
          <cell r="AK66">
            <v>18.999999999999993</v>
          </cell>
          <cell r="AL66">
            <v>9119.9999999999964</v>
          </cell>
          <cell r="AM66">
            <v>0</v>
          </cell>
          <cell r="AN66">
            <v>0</v>
          </cell>
          <cell r="AO66">
            <v>9119.9999999999964</v>
          </cell>
          <cell r="AP66">
            <v>26.999999999999989</v>
          </cell>
          <cell r="AQ66">
            <v>19034.999999999993</v>
          </cell>
          <cell r="AR66">
            <v>0</v>
          </cell>
          <cell r="AS66">
            <v>0</v>
          </cell>
          <cell r="AT66">
            <v>19034.999999999993</v>
          </cell>
          <cell r="AU66">
            <v>223.99999999999989</v>
          </cell>
          <cell r="AV66">
            <v>0</v>
          </cell>
          <cell r="AW66">
            <v>40.999999999999915</v>
          </cell>
          <cell r="AX66">
            <v>9429.99999999998</v>
          </cell>
          <cell r="AY66">
            <v>10.999999999999995</v>
          </cell>
          <cell r="AZ66">
            <v>3079.9999999999986</v>
          </cell>
          <cell r="BA66">
            <v>7.0000000000000107</v>
          </cell>
          <cell r="BB66">
            <v>3080.0000000000045</v>
          </cell>
          <cell r="BC66">
            <v>29.999999999999986</v>
          </cell>
          <cell r="BD66">
            <v>14399.999999999993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29989.999999999975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29989.999999999975</v>
          </cell>
          <cell r="BZ66">
            <v>58144.999999999964</v>
          </cell>
          <cell r="CA66">
            <v>0</v>
          </cell>
          <cell r="CB66">
            <v>58144.999999999964</v>
          </cell>
          <cell r="CC66">
            <v>54.288277511961681</v>
          </cell>
          <cell r="CD66">
            <v>62702.960526315743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62702.960526315743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26.861940298507474</v>
          </cell>
          <cell r="CX66">
            <v>15579.925373134334</v>
          </cell>
          <cell r="CY66">
            <v>0</v>
          </cell>
          <cell r="CZ66">
            <v>0</v>
          </cell>
          <cell r="DA66">
            <v>15579.925373134334</v>
          </cell>
          <cell r="DB66">
            <v>1196092.5158994503</v>
          </cell>
          <cell r="DC66">
            <v>0</v>
          </cell>
          <cell r="DD66">
            <v>1196092.5158994503</v>
          </cell>
          <cell r="DE66">
            <v>128000</v>
          </cell>
          <cell r="DF66">
            <v>0</v>
          </cell>
          <cell r="DG66">
            <v>128000</v>
          </cell>
          <cell r="DH66">
            <v>44.714285714285715</v>
          </cell>
          <cell r="DI66">
            <v>0</v>
          </cell>
          <cell r="DJ66">
            <v>0.66700000000000004</v>
          </cell>
          <cell r="DK66">
            <v>0</v>
          </cell>
          <cell r="DL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1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  <cell r="DY66">
            <v>0</v>
          </cell>
          <cell r="DZ66">
            <v>0</v>
          </cell>
          <cell r="EA66">
            <v>4864</v>
          </cell>
          <cell r="EB66">
            <v>4864</v>
          </cell>
          <cell r="EC66">
            <v>0</v>
          </cell>
          <cell r="ED66">
            <v>0</v>
          </cell>
          <cell r="EE66">
            <v>4864</v>
          </cell>
          <cell r="EF66">
            <v>4864</v>
          </cell>
          <cell r="EG66">
            <v>0</v>
          </cell>
          <cell r="EI66">
            <v>0</v>
          </cell>
          <cell r="EJ66">
            <v>0</v>
          </cell>
          <cell r="EK66">
            <v>0</v>
          </cell>
          <cell r="EL66">
            <v>0</v>
          </cell>
          <cell r="EM66">
            <v>0</v>
          </cell>
          <cell r="EN66">
            <v>0</v>
          </cell>
          <cell r="EO66">
            <v>0</v>
          </cell>
          <cell r="EP66">
            <v>132864</v>
          </cell>
          <cell r="EQ66">
            <v>0</v>
          </cell>
          <cell r="ER66">
            <v>132864</v>
          </cell>
          <cell r="ES66">
            <v>1328956.5158994503</v>
          </cell>
          <cell r="ET66">
            <v>0</v>
          </cell>
          <cell r="EU66">
            <v>1328956.5158994503</v>
          </cell>
          <cell r="EV66">
            <v>1324092.5158994503</v>
          </cell>
          <cell r="EW66">
            <v>4230.3275268353045</v>
          </cell>
          <cell r="EX66">
            <v>4405</v>
          </cell>
          <cell r="EY66">
            <v>174.67247316469548</v>
          </cell>
          <cell r="EZ66">
            <v>1378765</v>
          </cell>
          <cell r="FA66">
            <v>54672.484100549715</v>
          </cell>
          <cell r="FB66">
            <v>1383629</v>
          </cell>
          <cell r="FC66">
            <v>1383629</v>
          </cell>
          <cell r="FD66">
            <v>0</v>
          </cell>
          <cell r="FE66">
            <v>1383629</v>
          </cell>
        </row>
        <row r="67">
          <cell r="A67">
            <v>3826</v>
          </cell>
          <cell r="B67">
            <v>8813826</v>
          </cell>
          <cell r="C67">
            <v>1643</v>
          </cell>
          <cell r="D67" t="str">
            <v>RB051643</v>
          </cell>
          <cell r="E67" t="str">
            <v>Chancellor Park Primary School, Chelmsford</v>
          </cell>
          <cell r="F67" t="str">
            <v>P</v>
          </cell>
          <cell r="G67" t="str">
            <v>Y</v>
          </cell>
          <cell r="H67">
            <v>10003384</v>
          </cell>
          <cell r="I67" t="str">
            <v/>
          </cell>
          <cell r="K67">
            <v>3826</v>
          </cell>
          <cell r="L67">
            <v>133661</v>
          </cell>
          <cell r="O67">
            <v>7</v>
          </cell>
          <cell r="P67">
            <v>0</v>
          </cell>
          <cell r="Q67">
            <v>0</v>
          </cell>
          <cell r="S67">
            <v>30</v>
          </cell>
          <cell r="T67">
            <v>179</v>
          </cell>
          <cell r="V67">
            <v>209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209</v>
          </cell>
          <cell r="AF67">
            <v>707571.59000000008</v>
          </cell>
          <cell r="AG67">
            <v>0</v>
          </cell>
          <cell r="AH67">
            <v>0</v>
          </cell>
          <cell r="AI67">
            <v>0</v>
          </cell>
          <cell r="AJ67">
            <v>707571.59000000008</v>
          </cell>
          <cell r="AK67">
            <v>25.000000000000046</v>
          </cell>
          <cell r="AL67">
            <v>12000.000000000022</v>
          </cell>
          <cell r="AM67">
            <v>0</v>
          </cell>
          <cell r="AN67">
            <v>0</v>
          </cell>
          <cell r="AO67">
            <v>12000.000000000022</v>
          </cell>
          <cell r="AP67">
            <v>25.000000000000046</v>
          </cell>
          <cell r="AQ67">
            <v>17625.000000000033</v>
          </cell>
          <cell r="AR67">
            <v>0</v>
          </cell>
          <cell r="AS67">
            <v>0</v>
          </cell>
          <cell r="AT67">
            <v>17625.000000000033</v>
          </cell>
          <cell r="AU67">
            <v>203.99999999999991</v>
          </cell>
          <cell r="AV67">
            <v>0</v>
          </cell>
          <cell r="AW67">
            <v>0.99999999999999978</v>
          </cell>
          <cell r="AX67">
            <v>229.99999999999994</v>
          </cell>
          <cell r="AY67">
            <v>2.9999999999999933</v>
          </cell>
          <cell r="AZ67">
            <v>839.99999999999818</v>
          </cell>
          <cell r="BA67">
            <v>0</v>
          </cell>
          <cell r="BB67">
            <v>0</v>
          </cell>
          <cell r="BC67">
            <v>0.99999999999999978</v>
          </cell>
          <cell r="BD67">
            <v>479.99999999999989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1549.9999999999982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1549.9999999999982</v>
          </cell>
          <cell r="BZ67">
            <v>31175.000000000051</v>
          </cell>
          <cell r="CA67">
            <v>0</v>
          </cell>
          <cell r="CB67">
            <v>31175.000000000051</v>
          </cell>
          <cell r="CC67">
            <v>34.050561797752785</v>
          </cell>
          <cell r="CD67">
            <v>39328.39887640447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39328.39887640447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15.178770949720681</v>
          </cell>
          <cell r="CX67">
            <v>8803.6871508379954</v>
          </cell>
          <cell r="CY67">
            <v>0</v>
          </cell>
          <cell r="CZ67">
            <v>0</v>
          </cell>
          <cell r="DA67">
            <v>8803.6871508379954</v>
          </cell>
          <cell r="DB67">
            <v>786878.67602724256</v>
          </cell>
          <cell r="DC67">
            <v>0</v>
          </cell>
          <cell r="DD67">
            <v>786878.67602724256</v>
          </cell>
          <cell r="DE67">
            <v>128000</v>
          </cell>
          <cell r="DF67">
            <v>0</v>
          </cell>
          <cell r="DG67">
            <v>128000</v>
          </cell>
          <cell r="DH67">
            <v>29.857142857142858</v>
          </cell>
          <cell r="DI67">
            <v>0</v>
          </cell>
          <cell r="DJ67">
            <v>0.44800000000000001</v>
          </cell>
          <cell r="DK67">
            <v>0</v>
          </cell>
          <cell r="DL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1</v>
          </cell>
          <cell r="DS67">
            <v>0</v>
          </cell>
          <cell r="DT67">
            <v>0</v>
          </cell>
          <cell r="DU67">
            <v>0</v>
          </cell>
          <cell r="DV67">
            <v>0</v>
          </cell>
          <cell r="DW67">
            <v>0</v>
          </cell>
          <cell r="DX67">
            <v>0</v>
          </cell>
          <cell r="DY67">
            <v>0</v>
          </cell>
          <cell r="DZ67">
            <v>0</v>
          </cell>
          <cell r="EA67">
            <v>33536</v>
          </cell>
          <cell r="EB67">
            <v>33536</v>
          </cell>
          <cell r="EC67">
            <v>0</v>
          </cell>
          <cell r="ED67">
            <v>0</v>
          </cell>
          <cell r="EE67">
            <v>33536</v>
          </cell>
          <cell r="EF67">
            <v>33536</v>
          </cell>
          <cell r="EG67">
            <v>0</v>
          </cell>
          <cell r="EI67">
            <v>0</v>
          </cell>
          <cell r="EJ67">
            <v>0</v>
          </cell>
          <cell r="EK67">
            <v>0</v>
          </cell>
          <cell r="EL67">
            <v>0</v>
          </cell>
          <cell r="EM67">
            <v>0</v>
          </cell>
          <cell r="EN67">
            <v>0</v>
          </cell>
          <cell r="EO67">
            <v>0</v>
          </cell>
          <cell r="EP67">
            <v>161536</v>
          </cell>
          <cell r="EQ67">
            <v>0</v>
          </cell>
          <cell r="ER67">
            <v>161536</v>
          </cell>
          <cell r="ES67">
            <v>948414.67602724256</v>
          </cell>
          <cell r="ET67">
            <v>0</v>
          </cell>
          <cell r="EU67">
            <v>948414.67602724256</v>
          </cell>
          <cell r="EV67">
            <v>914878.67602724256</v>
          </cell>
          <cell r="EW67">
            <v>4377.4099331447014</v>
          </cell>
          <cell r="EX67">
            <v>4405</v>
          </cell>
          <cell r="EY67">
            <v>27.590066855298574</v>
          </cell>
          <cell r="EZ67">
            <v>920645</v>
          </cell>
          <cell r="FA67">
            <v>5766.3239727574401</v>
          </cell>
          <cell r="FB67">
            <v>954181</v>
          </cell>
          <cell r="FC67">
            <v>971416.88673215779</v>
          </cell>
          <cell r="FD67">
            <v>17235.886732157785</v>
          </cell>
          <cell r="FE67">
            <v>971416.88673215779</v>
          </cell>
        </row>
        <row r="68">
          <cell r="A68">
            <v>3019</v>
          </cell>
          <cell r="B68">
            <v>8813019</v>
          </cell>
          <cell r="C68">
            <v>1634</v>
          </cell>
          <cell r="D68" t="str">
            <v>RB051634</v>
          </cell>
          <cell r="E68" t="str">
            <v>Chappel Church of England Controlled Primary School</v>
          </cell>
          <cell r="F68" t="str">
            <v>P</v>
          </cell>
          <cell r="G68" t="str">
            <v>Y</v>
          </cell>
          <cell r="H68">
            <v>10003473</v>
          </cell>
          <cell r="I68" t="str">
            <v/>
          </cell>
          <cell r="K68">
            <v>3019</v>
          </cell>
          <cell r="L68">
            <v>115073</v>
          </cell>
          <cell r="O68">
            <v>7</v>
          </cell>
          <cell r="P68">
            <v>0</v>
          </cell>
          <cell r="Q68">
            <v>0</v>
          </cell>
          <cell r="S68">
            <v>16</v>
          </cell>
          <cell r="T68">
            <v>86</v>
          </cell>
          <cell r="V68">
            <v>102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102</v>
          </cell>
          <cell r="AF68">
            <v>345322.02</v>
          </cell>
          <cell r="AG68">
            <v>0</v>
          </cell>
          <cell r="AH68">
            <v>0</v>
          </cell>
          <cell r="AI68">
            <v>0</v>
          </cell>
          <cell r="AJ68">
            <v>345322.02</v>
          </cell>
          <cell r="AK68">
            <v>4</v>
          </cell>
          <cell r="AL68">
            <v>1920</v>
          </cell>
          <cell r="AM68">
            <v>0</v>
          </cell>
          <cell r="AN68">
            <v>0</v>
          </cell>
          <cell r="AO68">
            <v>1920</v>
          </cell>
          <cell r="AP68">
            <v>5.9999999999999991</v>
          </cell>
          <cell r="AQ68">
            <v>4229.9999999999991</v>
          </cell>
          <cell r="AR68">
            <v>0</v>
          </cell>
          <cell r="AS68">
            <v>0</v>
          </cell>
          <cell r="AT68">
            <v>4229.9999999999991</v>
          </cell>
          <cell r="AU68">
            <v>90.000000000000043</v>
          </cell>
          <cell r="AV68">
            <v>0</v>
          </cell>
          <cell r="AW68">
            <v>11.999999999999957</v>
          </cell>
          <cell r="AX68">
            <v>2759.99999999999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2759.99999999999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2759.99999999999</v>
          </cell>
          <cell r="BZ68">
            <v>8909.9999999999891</v>
          </cell>
          <cell r="CA68">
            <v>0</v>
          </cell>
          <cell r="CB68">
            <v>8909.9999999999891</v>
          </cell>
          <cell r="CC68">
            <v>16.790123456790134</v>
          </cell>
          <cell r="CD68">
            <v>19392.592592592606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19392.592592592606</v>
          </cell>
          <cell r="CR68">
            <v>0.88000000000000433</v>
          </cell>
          <cell r="CS68">
            <v>831.60000000000412</v>
          </cell>
          <cell r="CT68">
            <v>0</v>
          </cell>
          <cell r="CU68">
            <v>0</v>
          </cell>
          <cell r="CV68">
            <v>831.60000000000412</v>
          </cell>
          <cell r="CW68">
            <v>1.1860465116279084</v>
          </cell>
          <cell r="CX68">
            <v>687.90697674418686</v>
          </cell>
          <cell r="CY68">
            <v>0</v>
          </cell>
          <cell r="CZ68">
            <v>0</v>
          </cell>
          <cell r="DA68">
            <v>687.90697674418686</v>
          </cell>
          <cell r="DB68">
            <v>375144.11956933676</v>
          </cell>
          <cell r="DC68">
            <v>0</v>
          </cell>
          <cell r="DD68">
            <v>375144.11956933676</v>
          </cell>
          <cell r="DE68">
            <v>128000</v>
          </cell>
          <cell r="DF68">
            <v>0</v>
          </cell>
          <cell r="DG68">
            <v>128000</v>
          </cell>
          <cell r="DH68">
            <v>14.571428571428571</v>
          </cell>
          <cell r="DI68">
            <v>0.63818424566088106</v>
          </cell>
          <cell r="DJ68">
            <v>2.2170000000000001</v>
          </cell>
          <cell r="DK68">
            <v>0</v>
          </cell>
          <cell r="DL68">
            <v>1</v>
          </cell>
          <cell r="DO68">
            <v>35929.773030707605</v>
          </cell>
          <cell r="DP68">
            <v>0</v>
          </cell>
          <cell r="DQ68">
            <v>35929.773030707605</v>
          </cell>
          <cell r="DR68">
            <v>1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9106.75</v>
          </cell>
          <cell r="EB68">
            <v>9106.75</v>
          </cell>
          <cell r="EC68">
            <v>0</v>
          </cell>
          <cell r="ED68">
            <v>0</v>
          </cell>
          <cell r="EE68">
            <v>9106.75</v>
          </cell>
          <cell r="EF68">
            <v>9106.75</v>
          </cell>
          <cell r="EG68">
            <v>0</v>
          </cell>
          <cell r="EI68">
            <v>0</v>
          </cell>
          <cell r="EJ68">
            <v>0</v>
          </cell>
          <cell r="EK68">
            <v>0</v>
          </cell>
          <cell r="EL68">
            <v>0</v>
          </cell>
          <cell r="EM68">
            <v>0</v>
          </cell>
          <cell r="EN68">
            <v>0</v>
          </cell>
          <cell r="EO68">
            <v>0</v>
          </cell>
          <cell r="EP68">
            <v>173036.52303070761</v>
          </cell>
          <cell r="EQ68">
            <v>0</v>
          </cell>
          <cell r="ER68">
            <v>173036.52303070761</v>
          </cell>
          <cell r="ES68">
            <v>548180.64260004438</v>
          </cell>
          <cell r="ET68">
            <v>0</v>
          </cell>
          <cell r="EU68">
            <v>548180.64260004438</v>
          </cell>
          <cell r="EV68">
            <v>539073.89260004438</v>
          </cell>
          <cell r="EW68">
            <v>5285.0381627455326</v>
          </cell>
          <cell r="EX68">
            <v>4405</v>
          </cell>
          <cell r="EY68">
            <v>0</v>
          </cell>
          <cell r="EZ68">
            <v>449310</v>
          </cell>
          <cell r="FA68">
            <v>0</v>
          </cell>
          <cell r="FB68">
            <v>548180.64260004438</v>
          </cell>
          <cell r="FC68">
            <v>548180.64260004438</v>
          </cell>
          <cell r="FD68">
            <v>0</v>
          </cell>
          <cell r="FE68">
            <v>548180.64260004438</v>
          </cell>
        </row>
        <row r="69">
          <cell r="A69">
            <v>5261</v>
          </cell>
          <cell r="B69">
            <v>8815261</v>
          </cell>
          <cell r="C69">
            <v>2844</v>
          </cell>
          <cell r="D69" t="str">
            <v>GMPS2844</v>
          </cell>
          <cell r="E69" t="str">
            <v>Chase Lane Primary School and Nursery</v>
          </cell>
          <cell r="F69" t="str">
            <v>P</v>
          </cell>
          <cell r="G69" t="str">
            <v>Y</v>
          </cell>
          <cell r="H69">
            <v>10003725</v>
          </cell>
          <cell r="I69" t="str">
            <v/>
          </cell>
          <cell r="K69">
            <v>5261</v>
          </cell>
          <cell r="L69">
            <v>115301</v>
          </cell>
          <cell r="O69">
            <v>7</v>
          </cell>
          <cell r="P69">
            <v>0</v>
          </cell>
          <cell r="Q69">
            <v>0</v>
          </cell>
          <cell r="S69">
            <v>51</v>
          </cell>
          <cell r="T69">
            <v>358</v>
          </cell>
          <cell r="V69">
            <v>409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409</v>
          </cell>
          <cell r="AF69">
            <v>1384673.59</v>
          </cell>
          <cell r="AG69">
            <v>0</v>
          </cell>
          <cell r="AH69">
            <v>0</v>
          </cell>
          <cell r="AI69">
            <v>0</v>
          </cell>
          <cell r="AJ69">
            <v>1384673.59</v>
          </cell>
          <cell r="AK69">
            <v>96.999999999999957</v>
          </cell>
          <cell r="AL69">
            <v>46559.999999999978</v>
          </cell>
          <cell r="AM69">
            <v>0</v>
          </cell>
          <cell r="AN69">
            <v>0</v>
          </cell>
          <cell r="AO69">
            <v>46559.999999999978</v>
          </cell>
          <cell r="AP69">
            <v>104.99999999999996</v>
          </cell>
          <cell r="AQ69">
            <v>74024.999999999971</v>
          </cell>
          <cell r="AR69">
            <v>0</v>
          </cell>
          <cell r="AS69">
            <v>0</v>
          </cell>
          <cell r="AT69">
            <v>74024.999999999971</v>
          </cell>
          <cell r="AU69">
            <v>127.00000000000006</v>
          </cell>
          <cell r="AV69">
            <v>0</v>
          </cell>
          <cell r="AW69">
            <v>77.000000000000156</v>
          </cell>
          <cell r="AX69">
            <v>17710.000000000036</v>
          </cell>
          <cell r="AY69">
            <v>0</v>
          </cell>
          <cell r="AZ69">
            <v>0</v>
          </cell>
          <cell r="BA69">
            <v>141.00000000000017</v>
          </cell>
          <cell r="BB69">
            <v>62040.000000000073</v>
          </cell>
          <cell r="BC69">
            <v>51.999999999999794</v>
          </cell>
          <cell r="BD69">
            <v>24959.999999999902</v>
          </cell>
          <cell r="BE69">
            <v>12.000000000000002</v>
          </cell>
          <cell r="BF69">
            <v>6120.0000000000009</v>
          </cell>
          <cell r="BG69">
            <v>0</v>
          </cell>
          <cell r="BH69">
            <v>0</v>
          </cell>
          <cell r="BI69">
            <v>110830.00000000001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110830.00000000001</v>
          </cell>
          <cell r="BZ69">
            <v>231414.99999999994</v>
          </cell>
          <cell r="CA69">
            <v>0</v>
          </cell>
          <cell r="CB69">
            <v>231414.99999999994</v>
          </cell>
          <cell r="CC69">
            <v>99.672268907562938</v>
          </cell>
          <cell r="CD69">
            <v>115121.4705882352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115121.4705882352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5.712290502793306</v>
          </cell>
          <cell r="CX69">
            <v>3313.1284916201175</v>
          </cell>
          <cell r="CY69">
            <v>0</v>
          </cell>
          <cell r="CZ69">
            <v>0</v>
          </cell>
          <cell r="DA69">
            <v>3313.1284916201175</v>
          </cell>
          <cell r="DB69">
            <v>1734523.1890798553</v>
          </cell>
          <cell r="DC69">
            <v>0</v>
          </cell>
          <cell r="DD69">
            <v>1734523.1890798553</v>
          </cell>
          <cell r="DE69">
            <v>128000</v>
          </cell>
          <cell r="DF69">
            <v>0</v>
          </cell>
          <cell r="DG69">
            <v>128000</v>
          </cell>
          <cell r="DH69">
            <v>58.428571428571431</v>
          </cell>
          <cell r="DI69">
            <v>0</v>
          </cell>
          <cell r="DJ69">
            <v>0.66100000000000003</v>
          </cell>
          <cell r="DK69">
            <v>0</v>
          </cell>
          <cell r="DL69">
            <v>0</v>
          </cell>
          <cell r="DO69">
            <v>0</v>
          </cell>
          <cell r="DP69">
            <v>0</v>
          </cell>
          <cell r="DQ69">
            <v>0</v>
          </cell>
          <cell r="DR69">
            <v>1</v>
          </cell>
          <cell r="DS69">
            <v>0</v>
          </cell>
          <cell r="DT69">
            <v>0</v>
          </cell>
          <cell r="DU69">
            <v>0</v>
          </cell>
          <cell r="DV69">
            <v>0</v>
          </cell>
          <cell r="DW69">
            <v>0</v>
          </cell>
          <cell r="DX69">
            <v>0</v>
          </cell>
          <cell r="DY69">
            <v>0</v>
          </cell>
          <cell r="DZ69">
            <v>0</v>
          </cell>
          <cell r="EA69">
            <v>44544</v>
          </cell>
          <cell r="EB69">
            <v>44544</v>
          </cell>
          <cell r="EC69">
            <v>0</v>
          </cell>
          <cell r="ED69">
            <v>0</v>
          </cell>
          <cell r="EE69">
            <v>44544</v>
          </cell>
          <cell r="EF69">
            <v>44544</v>
          </cell>
          <cell r="EG69">
            <v>0</v>
          </cell>
          <cell r="EI69">
            <v>0</v>
          </cell>
          <cell r="EJ69">
            <v>0</v>
          </cell>
          <cell r="EK69">
            <v>0</v>
          </cell>
          <cell r="EL69">
            <v>0</v>
          </cell>
          <cell r="EM69">
            <v>0</v>
          </cell>
          <cell r="EN69">
            <v>0</v>
          </cell>
          <cell r="EO69">
            <v>0</v>
          </cell>
          <cell r="EP69">
            <v>172544</v>
          </cell>
          <cell r="EQ69">
            <v>0</v>
          </cell>
          <cell r="ER69">
            <v>172544</v>
          </cell>
          <cell r="ES69">
            <v>1907067.1890798553</v>
          </cell>
          <cell r="ET69">
            <v>0</v>
          </cell>
          <cell r="EU69">
            <v>1907067.1890798553</v>
          </cell>
          <cell r="EV69">
            <v>1862523.1890798553</v>
          </cell>
          <cell r="EW69">
            <v>4553.8464280681055</v>
          </cell>
          <cell r="EX69">
            <v>4405</v>
          </cell>
          <cell r="EY69">
            <v>0</v>
          </cell>
          <cell r="EZ69">
            <v>1801645</v>
          </cell>
          <cell r="FA69">
            <v>0</v>
          </cell>
          <cell r="FB69">
            <v>1907067.1890798553</v>
          </cell>
          <cell r="FC69">
            <v>1907067.1890798553</v>
          </cell>
          <cell r="FD69">
            <v>0</v>
          </cell>
          <cell r="FE69">
            <v>1907067.1890798553</v>
          </cell>
        </row>
        <row r="70">
          <cell r="A70">
            <v>2132</v>
          </cell>
          <cell r="B70">
            <v>8812132</v>
          </cell>
          <cell r="E70" t="str">
            <v>Cherry Tree Academy</v>
          </cell>
          <cell r="F70" t="str">
            <v>P</v>
          </cell>
          <cell r="G70" t="str">
            <v/>
          </cell>
          <cell r="H70">
            <v>10002609</v>
          </cell>
          <cell r="I70" t="str">
            <v>Y</v>
          </cell>
          <cell r="K70">
            <v>2132</v>
          </cell>
          <cell r="L70">
            <v>142002</v>
          </cell>
          <cell r="O70">
            <v>7</v>
          </cell>
          <cell r="P70">
            <v>0</v>
          </cell>
          <cell r="Q70">
            <v>0</v>
          </cell>
          <cell r="S70">
            <v>17</v>
          </cell>
          <cell r="T70">
            <v>119</v>
          </cell>
          <cell r="V70">
            <v>136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136</v>
          </cell>
          <cell r="AF70">
            <v>460429.36000000004</v>
          </cell>
          <cell r="AG70">
            <v>0</v>
          </cell>
          <cell r="AH70">
            <v>0</v>
          </cell>
          <cell r="AI70">
            <v>0</v>
          </cell>
          <cell r="AJ70">
            <v>460429.36000000004</v>
          </cell>
          <cell r="AK70">
            <v>44.999999999999936</v>
          </cell>
          <cell r="AL70">
            <v>21599.999999999971</v>
          </cell>
          <cell r="AM70">
            <v>0</v>
          </cell>
          <cell r="AN70">
            <v>0</v>
          </cell>
          <cell r="AO70">
            <v>21599.999999999971</v>
          </cell>
          <cell r="AP70">
            <v>49.000000000000021</v>
          </cell>
          <cell r="AQ70">
            <v>34545.000000000015</v>
          </cell>
          <cell r="AR70">
            <v>0</v>
          </cell>
          <cell r="AS70">
            <v>0</v>
          </cell>
          <cell r="AT70">
            <v>34545.000000000015</v>
          </cell>
          <cell r="AU70">
            <v>28.999999999999993</v>
          </cell>
          <cell r="AV70">
            <v>0</v>
          </cell>
          <cell r="AW70">
            <v>18.999999999999979</v>
          </cell>
          <cell r="AX70">
            <v>4369.9999999999955</v>
          </cell>
          <cell r="AY70">
            <v>42.999999999999957</v>
          </cell>
          <cell r="AZ70">
            <v>12039.999999999987</v>
          </cell>
          <cell r="BA70">
            <v>40.999999999999986</v>
          </cell>
          <cell r="BB70">
            <v>18039.999999999993</v>
          </cell>
          <cell r="BC70">
            <v>1.0000000000000002</v>
          </cell>
          <cell r="BD70">
            <v>480.00000000000011</v>
          </cell>
          <cell r="BE70">
            <v>2.0000000000000031</v>
          </cell>
          <cell r="BF70">
            <v>1020.0000000000016</v>
          </cell>
          <cell r="BG70">
            <v>1.0000000000000002</v>
          </cell>
          <cell r="BH70">
            <v>670.00000000000011</v>
          </cell>
          <cell r="BI70">
            <v>36619.999999999971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36619.999999999971</v>
          </cell>
          <cell r="BZ70">
            <v>92764.999999999956</v>
          </cell>
          <cell r="CA70">
            <v>0</v>
          </cell>
          <cell r="CB70">
            <v>92764.999999999956</v>
          </cell>
          <cell r="CC70">
            <v>47.357142857142911</v>
          </cell>
          <cell r="CD70">
            <v>54697.500000000065</v>
          </cell>
          <cell r="CE70">
            <v>0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54697.500000000065</v>
          </cell>
          <cell r="CR70">
            <v>3.840000000000007</v>
          </cell>
          <cell r="CS70">
            <v>3628.8000000000065</v>
          </cell>
          <cell r="CT70">
            <v>0</v>
          </cell>
          <cell r="CU70">
            <v>0</v>
          </cell>
          <cell r="CV70">
            <v>3628.8000000000065</v>
          </cell>
          <cell r="CW70">
            <v>12.571428571428577</v>
          </cell>
          <cell r="CX70">
            <v>7291.4285714285743</v>
          </cell>
          <cell r="CY70">
            <v>0</v>
          </cell>
          <cell r="CZ70">
            <v>0</v>
          </cell>
          <cell r="DA70">
            <v>7291.4285714285743</v>
          </cell>
          <cell r="DB70">
            <v>618812.08857142867</v>
          </cell>
          <cell r="DC70">
            <v>0</v>
          </cell>
          <cell r="DD70">
            <v>618812.08857142867</v>
          </cell>
          <cell r="DE70">
            <v>128000</v>
          </cell>
          <cell r="DF70">
            <v>0</v>
          </cell>
          <cell r="DG70">
            <v>128000</v>
          </cell>
          <cell r="DH70">
            <v>19.428571428571427</v>
          </cell>
          <cell r="DI70">
            <v>0.18424566088117489</v>
          </cell>
          <cell r="DJ70">
            <v>1.0049999999999999</v>
          </cell>
          <cell r="DK70">
            <v>0</v>
          </cell>
          <cell r="DL70">
            <v>0</v>
          </cell>
          <cell r="DO70">
            <v>0</v>
          </cell>
          <cell r="DP70">
            <v>0</v>
          </cell>
          <cell r="DQ70">
            <v>0</v>
          </cell>
          <cell r="DR70">
            <v>1</v>
          </cell>
          <cell r="DS70">
            <v>0</v>
          </cell>
          <cell r="DT70">
            <v>0</v>
          </cell>
          <cell r="DU70">
            <v>0</v>
          </cell>
          <cell r="DV70">
            <v>0</v>
          </cell>
          <cell r="DW70">
            <v>0</v>
          </cell>
          <cell r="DX70">
            <v>0</v>
          </cell>
          <cell r="DY70">
            <v>0</v>
          </cell>
          <cell r="DZ70">
            <v>0</v>
          </cell>
          <cell r="EA70">
            <v>2956.134</v>
          </cell>
          <cell r="EB70">
            <v>2956.134</v>
          </cell>
          <cell r="EC70">
            <v>0</v>
          </cell>
          <cell r="ED70">
            <v>0</v>
          </cell>
          <cell r="EE70">
            <v>2956.134</v>
          </cell>
          <cell r="EF70">
            <v>2956.134</v>
          </cell>
          <cell r="EG70">
            <v>0</v>
          </cell>
          <cell r="EI70">
            <v>0</v>
          </cell>
          <cell r="EJ70">
            <v>0</v>
          </cell>
          <cell r="EK70">
            <v>0</v>
          </cell>
          <cell r="EL70">
            <v>0</v>
          </cell>
          <cell r="EM70">
            <v>0</v>
          </cell>
          <cell r="EN70">
            <v>0</v>
          </cell>
          <cell r="EO70">
            <v>0</v>
          </cell>
          <cell r="EP70">
            <v>130956.13400000001</v>
          </cell>
          <cell r="EQ70">
            <v>0</v>
          </cell>
          <cell r="ER70">
            <v>130956.13400000001</v>
          </cell>
          <cell r="ES70">
            <v>749768.22257142863</v>
          </cell>
          <cell r="ET70">
            <v>0</v>
          </cell>
          <cell r="EU70">
            <v>749768.22257142863</v>
          </cell>
          <cell r="EV70">
            <v>746812.08857142867</v>
          </cell>
          <cell r="EW70">
            <v>5491.2653571428582</v>
          </cell>
          <cell r="EX70">
            <v>4405</v>
          </cell>
          <cell r="EY70">
            <v>0</v>
          </cell>
          <cell r="EZ70">
            <v>599080</v>
          </cell>
          <cell r="FA70">
            <v>0</v>
          </cell>
          <cell r="FB70">
            <v>749768.22257142863</v>
          </cell>
          <cell r="FC70">
            <v>749768.22257142863</v>
          </cell>
          <cell r="FD70">
            <v>0</v>
          </cell>
          <cell r="FE70">
            <v>749768.22257142863</v>
          </cell>
        </row>
        <row r="71">
          <cell r="A71">
            <v>3253</v>
          </cell>
          <cell r="B71">
            <v>8813253</v>
          </cell>
          <cell r="E71" t="str">
            <v>Cherry Tree Primary School</v>
          </cell>
          <cell r="F71" t="str">
            <v>P</v>
          </cell>
          <cell r="G71" t="str">
            <v/>
          </cell>
          <cell r="H71" t="str">
            <v/>
          </cell>
          <cell r="I71" t="str">
            <v>Y</v>
          </cell>
          <cell r="K71">
            <v>3253</v>
          </cell>
          <cell r="L71">
            <v>143452</v>
          </cell>
          <cell r="O71">
            <v>7</v>
          </cell>
          <cell r="P71">
            <v>0</v>
          </cell>
          <cell r="Q71">
            <v>0</v>
          </cell>
          <cell r="S71">
            <v>54</v>
          </cell>
          <cell r="T71">
            <v>350</v>
          </cell>
          <cell r="V71">
            <v>404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404</v>
          </cell>
          <cell r="AF71">
            <v>1367746.04</v>
          </cell>
          <cell r="AG71">
            <v>0</v>
          </cell>
          <cell r="AH71">
            <v>0</v>
          </cell>
          <cell r="AI71">
            <v>0</v>
          </cell>
          <cell r="AJ71">
            <v>1367746.04</v>
          </cell>
          <cell r="AK71">
            <v>185.99999999999983</v>
          </cell>
          <cell r="AL71">
            <v>89279.999999999913</v>
          </cell>
          <cell r="AM71">
            <v>0</v>
          </cell>
          <cell r="AN71">
            <v>0</v>
          </cell>
          <cell r="AO71">
            <v>89279.999999999913</v>
          </cell>
          <cell r="AP71">
            <v>193.00000000000011</v>
          </cell>
          <cell r="AQ71">
            <v>136065.00000000009</v>
          </cell>
          <cell r="AR71">
            <v>0</v>
          </cell>
          <cell r="AS71">
            <v>0</v>
          </cell>
          <cell r="AT71">
            <v>136065.00000000009</v>
          </cell>
          <cell r="AU71">
            <v>18.999999999999989</v>
          </cell>
          <cell r="AV71">
            <v>0</v>
          </cell>
          <cell r="AW71">
            <v>54.99999999999995</v>
          </cell>
          <cell r="AX71">
            <v>12649.999999999989</v>
          </cell>
          <cell r="AY71">
            <v>96.000000000000156</v>
          </cell>
          <cell r="AZ71">
            <v>26880.000000000044</v>
          </cell>
          <cell r="BA71">
            <v>18.999999999999989</v>
          </cell>
          <cell r="BB71">
            <v>8359.9999999999945</v>
          </cell>
          <cell r="BC71">
            <v>30.000000000000014</v>
          </cell>
          <cell r="BD71">
            <v>14400.000000000007</v>
          </cell>
          <cell r="BE71">
            <v>79.999999999999986</v>
          </cell>
          <cell r="BF71">
            <v>40799.999999999993</v>
          </cell>
          <cell r="BG71">
            <v>105.00000000000004</v>
          </cell>
          <cell r="BH71">
            <v>70350.000000000029</v>
          </cell>
          <cell r="BI71">
            <v>173440.00000000006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173440.00000000006</v>
          </cell>
          <cell r="BZ71">
            <v>398785.00000000006</v>
          </cell>
          <cell r="CA71">
            <v>0</v>
          </cell>
          <cell r="CB71">
            <v>398785.00000000006</v>
          </cell>
          <cell r="CC71">
            <v>125.36245117993286</v>
          </cell>
          <cell r="CD71">
            <v>144793.63111282245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144793.63111282245</v>
          </cell>
          <cell r="CR71">
            <v>9.7600000000000229</v>
          </cell>
          <cell r="CS71">
            <v>9223.2000000000207</v>
          </cell>
          <cell r="CT71">
            <v>0</v>
          </cell>
          <cell r="CU71">
            <v>0</v>
          </cell>
          <cell r="CV71">
            <v>9223.2000000000207</v>
          </cell>
          <cell r="CW71">
            <v>35.782857142857154</v>
          </cell>
          <cell r="CX71">
            <v>20754.057142857149</v>
          </cell>
          <cell r="CY71">
            <v>0</v>
          </cell>
          <cell r="CZ71">
            <v>0</v>
          </cell>
          <cell r="DA71">
            <v>20754.057142857149</v>
          </cell>
          <cell r="DB71">
            <v>1941301.9282556796</v>
          </cell>
          <cell r="DC71">
            <v>0</v>
          </cell>
          <cell r="DD71">
            <v>1941301.9282556796</v>
          </cell>
          <cell r="DE71">
            <v>128000</v>
          </cell>
          <cell r="DF71">
            <v>0</v>
          </cell>
          <cell r="DG71">
            <v>128000</v>
          </cell>
          <cell r="DH71">
            <v>57.714285714285715</v>
          </cell>
          <cell r="DI71">
            <v>0</v>
          </cell>
          <cell r="DJ71">
            <v>0.59599999999999997</v>
          </cell>
          <cell r="DK71">
            <v>0</v>
          </cell>
          <cell r="DL71">
            <v>0</v>
          </cell>
          <cell r="DO71">
            <v>0</v>
          </cell>
          <cell r="DP71">
            <v>0</v>
          </cell>
          <cell r="DQ71">
            <v>0</v>
          </cell>
          <cell r="DR71">
            <v>1.0156360164</v>
          </cell>
          <cell r="DS71">
            <v>32355.638886757446</v>
          </cell>
          <cell r="DT71">
            <v>0</v>
          </cell>
          <cell r="DU71">
            <v>32355.638886757446</v>
          </cell>
          <cell r="DV71">
            <v>0</v>
          </cell>
          <cell r="DW71">
            <v>0</v>
          </cell>
          <cell r="DX71">
            <v>0</v>
          </cell>
          <cell r="DY71">
            <v>0</v>
          </cell>
          <cell r="DZ71">
            <v>0</v>
          </cell>
          <cell r="EA71">
            <v>31740.65</v>
          </cell>
          <cell r="EB71">
            <v>31740.65</v>
          </cell>
          <cell r="EC71">
            <v>0</v>
          </cell>
          <cell r="ED71">
            <v>0</v>
          </cell>
          <cell r="EE71">
            <v>31740.65</v>
          </cell>
          <cell r="EF71">
            <v>31740.650000000005</v>
          </cell>
          <cell r="EG71">
            <v>0</v>
          </cell>
          <cell r="EI71">
            <v>0</v>
          </cell>
          <cell r="EJ71">
            <v>0</v>
          </cell>
          <cell r="EK71">
            <v>0</v>
          </cell>
          <cell r="EL71">
            <v>0</v>
          </cell>
          <cell r="EM71">
            <v>0</v>
          </cell>
          <cell r="EN71">
            <v>0</v>
          </cell>
          <cell r="EO71">
            <v>0</v>
          </cell>
          <cell r="EP71">
            <v>192096.28888675745</v>
          </cell>
          <cell r="EQ71">
            <v>0</v>
          </cell>
          <cell r="ER71">
            <v>192096.28888675745</v>
          </cell>
          <cell r="ES71">
            <v>2133398.2171424371</v>
          </cell>
          <cell r="ET71">
            <v>0</v>
          </cell>
          <cell r="EU71">
            <v>2133398.2171424371</v>
          </cell>
          <cell r="EV71">
            <v>2101657.5671424372</v>
          </cell>
          <cell r="EW71">
            <v>5202.1226909466268</v>
          </cell>
          <cell r="EX71">
            <v>4405</v>
          </cell>
          <cell r="EY71">
            <v>0</v>
          </cell>
          <cell r="EZ71">
            <v>1779620</v>
          </cell>
          <cell r="FA71">
            <v>0</v>
          </cell>
          <cell r="FB71">
            <v>2133398.2171424371</v>
          </cell>
          <cell r="FC71">
            <v>2133398.2171424371</v>
          </cell>
          <cell r="FD71">
            <v>0</v>
          </cell>
          <cell r="FE71">
            <v>2133398.2171424371</v>
          </cell>
        </row>
        <row r="72">
          <cell r="A72">
            <v>2125</v>
          </cell>
          <cell r="B72">
            <v>8812125</v>
          </cell>
          <cell r="E72" t="str">
            <v>Chigwell Primary Academy</v>
          </cell>
          <cell r="F72" t="str">
            <v>P</v>
          </cell>
          <cell r="G72" t="str">
            <v/>
          </cell>
          <cell r="H72" t="str">
            <v/>
          </cell>
          <cell r="I72" t="str">
            <v>Y</v>
          </cell>
          <cell r="K72">
            <v>2125</v>
          </cell>
          <cell r="L72">
            <v>141869</v>
          </cell>
          <cell r="O72">
            <v>7</v>
          </cell>
          <cell r="P72">
            <v>0</v>
          </cell>
          <cell r="Q72">
            <v>0</v>
          </cell>
          <cell r="S72">
            <v>24</v>
          </cell>
          <cell r="T72">
            <v>192</v>
          </cell>
          <cell r="V72">
            <v>216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216</v>
          </cell>
          <cell r="AF72">
            <v>731270.16</v>
          </cell>
          <cell r="AG72">
            <v>0</v>
          </cell>
          <cell r="AH72">
            <v>0</v>
          </cell>
          <cell r="AI72">
            <v>0</v>
          </cell>
          <cell r="AJ72">
            <v>731270.16</v>
          </cell>
          <cell r="AK72">
            <v>20.000000000000004</v>
          </cell>
          <cell r="AL72">
            <v>9600.0000000000018</v>
          </cell>
          <cell r="AM72">
            <v>0</v>
          </cell>
          <cell r="AN72">
            <v>0</v>
          </cell>
          <cell r="AO72">
            <v>9600.0000000000018</v>
          </cell>
          <cell r="AP72">
            <v>22.999999999999897</v>
          </cell>
          <cell r="AQ72">
            <v>16214.999999999927</v>
          </cell>
          <cell r="AR72">
            <v>0</v>
          </cell>
          <cell r="AS72">
            <v>0</v>
          </cell>
          <cell r="AT72">
            <v>16214.999999999927</v>
          </cell>
          <cell r="AU72">
            <v>176.63551401869151</v>
          </cell>
          <cell r="AV72">
            <v>0</v>
          </cell>
          <cell r="AW72">
            <v>4.0373831775700868</v>
          </cell>
          <cell r="AX72">
            <v>928.59813084112</v>
          </cell>
          <cell r="AY72">
            <v>32.29906542056078</v>
          </cell>
          <cell r="AZ72">
            <v>9043.7383177570191</v>
          </cell>
          <cell r="BA72">
            <v>0</v>
          </cell>
          <cell r="BB72">
            <v>0</v>
          </cell>
          <cell r="BC72">
            <v>3.0280373831775598</v>
          </cell>
          <cell r="BD72">
            <v>1453.4579439252286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11425.794392523367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11425.794392523367</v>
          </cell>
          <cell r="BZ72">
            <v>37240.794392523298</v>
          </cell>
          <cell r="CA72">
            <v>0</v>
          </cell>
          <cell r="CB72">
            <v>37240.794392523298</v>
          </cell>
          <cell r="CC72">
            <v>32.958385876418667</v>
          </cell>
          <cell r="CD72">
            <v>38066.935687263562</v>
          </cell>
          <cell r="CE72">
            <v>0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38066.935687263562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19.125000000000007</v>
          </cell>
          <cell r="CX72">
            <v>11092.500000000004</v>
          </cell>
          <cell r="CY72">
            <v>0</v>
          </cell>
          <cell r="CZ72">
            <v>0</v>
          </cell>
          <cell r="DA72">
            <v>11092.500000000004</v>
          </cell>
          <cell r="DB72">
            <v>817670.39007978688</v>
          </cell>
          <cell r="DC72">
            <v>0</v>
          </cell>
          <cell r="DD72">
            <v>817670.39007978688</v>
          </cell>
          <cell r="DE72">
            <v>128000</v>
          </cell>
          <cell r="DF72">
            <v>0</v>
          </cell>
          <cell r="DG72">
            <v>128000</v>
          </cell>
          <cell r="DH72">
            <v>30.857142857142858</v>
          </cell>
          <cell r="DI72">
            <v>0</v>
          </cell>
          <cell r="DJ72">
            <v>1.4</v>
          </cell>
          <cell r="DK72">
            <v>0</v>
          </cell>
          <cell r="DL72">
            <v>0</v>
          </cell>
          <cell r="DO72">
            <v>0</v>
          </cell>
          <cell r="DP72">
            <v>0</v>
          </cell>
          <cell r="DQ72">
            <v>0</v>
          </cell>
          <cell r="DR72">
            <v>1.0156360164</v>
          </cell>
          <cell r="DS72">
            <v>14786.517728281953</v>
          </cell>
          <cell r="DT72">
            <v>0</v>
          </cell>
          <cell r="DU72">
            <v>14786.517728281953</v>
          </cell>
          <cell r="DV72">
            <v>0</v>
          </cell>
          <cell r="DW72">
            <v>0</v>
          </cell>
          <cell r="DX72">
            <v>0</v>
          </cell>
          <cell r="DY72">
            <v>0</v>
          </cell>
          <cell r="DZ72">
            <v>0</v>
          </cell>
          <cell r="EA72">
            <v>5176.5</v>
          </cell>
          <cell r="EB72">
            <v>5176.5</v>
          </cell>
          <cell r="EC72">
            <v>0</v>
          </cell>
          <cell r="ED72">
            <v>0</v>
          </cell>
          <cell r="EE72">
            <v>5176.5</v>
          </cell>
          <cell r="EF72">
            <v>5176.5</v>
          </cell>
          <cell r="EG72">
            <v>0</v>
          </cell>
          <cell r="EI72">
            <v>0</v>
          </cell>
          <cell r="EJ72">
            <v>0</v>
          </cell>
          <cell r="EK72">
            <v>0</v>
          </cell>
          <cell r="EL72">
            <v>0</v>
          </cell>
          <cell r="EM72">
            <v>0</v>
          </cell>
          <cell r="EN72">
            <v>0</v>
          </cell>
          <cell r="EO72">
            <v>0</v>
          </cell>
          <cell r="EP72">
            <v>147963.01772828196</v>
          </cell>
          <cell r="EQ72">
            <v>0</v>
          </cell>
          <cell r="ER72">
            <v>147963.01772828196</v>
          </cell>
          <cell r="ES72">
            <v>965633.40780806891</v>
          </cell>
          <cell r="ET72">
            <v>0</v>
          </cell>
          <cell r="EU72">
            <v>965633.40780806891</v>
          </cell>
          <cell r="EV72">
            <v>960456.90780806879</v>
          </cell>
          <cell r="EW72">
            <v>4446.5597583706885</v>
          </cell>
          <cell r="EX72">
            <v>4405</v>
          </cell>
          <cell r="EY72">
            <v>0</v>
          </cell>
          <cell r="EZ72">
            <v>951480</v>
          </cell>
          <cell r="FA72">
            <v>0</v>
          </cell>
          <cell r="FB72">
            <v>965633.40780806891</v>
          </cell>
          <cell r="FC72">
            <v>970425.41934419994</v>
          </cell>
          <cell r="FD72">
            <v>4792.0115361310309</v>
          </cell>
          <cell r="FE72">
            <v>970425.41934419994</v>
          </cell>
        </row>
        <row r="73">
          <cell r="A73">
            <v>2323</v>
          </cell>
          <cell r="B73">
            <v>8812323</v>
          </cell>
          <cell r="E73" t="str">
            <v>Chigwell Row Infant School</v>
          </cell>
          <cell r="F73" t="str">
            <v>P</v>
          </cell>
          <cell r="G73" t="str">
            <v/>
          </cell>
          <cell r="H73" t="str">
            <v/>
          </cell>
          <cell r="I73" t="str">
            <v>Y</v>
          </cell>
          <cell r="K73">
            <v>2323</v>
          </cell>
          <cell r="L73">
            <v>145993</v>
          </cell>
          <cell r="O73">
            <v>3</v>
          </cell>
          <cell r="P73">
            <v>0</v>
          </cell>
          <cell r="Q73">
            <v>0</v>
          </cell>
          <cell r="S73">
            <v>29</v>
          </cell>
          <cell r="T73">
            <v>31</v>
          </cell>
          <cell r="V73">
            <v>60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60</v>
          </cell>
          <cell r="AF73">
            <v>203130.6</v>
          </cell>
          <cell r="AG73">
            <v>0</v>
          </cell>
          <cell r="AH73">
            <v>0</v>
          </cell>
          <cell r="AI73">
            <v>0</v>
          </cell>
          <cell r="AJ73">
            <v>203130.6</v>
          </cell>
          <cell r="AK73">
            <v>15</v>
          </cell>
          <cell r="AL73">
            <v>7200</v>
          </cell>
          <cell r="AM73">
            <v>0</v>
          </cell>
          <cell r="AN73">
            <v>0</v>
          </cell>
          <cell r="AO73">
            <v>7200</v>
          </cell>
          <cell r="AP73">
            <v>15</v>
          </cell>
          <cell r="AQ73">
            <v>10575</v>
          </cell>
          <cell r="AR73">
            <v>0</v>
          </cell>
          <cell r="AS73">
            <v>0</v>
          </cell>
          <cell r="AT73">
            <v>10575</v>
          </cell>
          <cell r="AU73">
            <v>34.576271186440678</v>
          </cell>
          <cell r="AV73">
            <v>0</v>
          </cell>
          <cell r="AW73">
            <v>1.0169491525423739</v>
          </cell>
          <cell r="AX73">
            <v>233.898305084746</v>
          </cell>
          <cell r="AY73">
            <v>23.38983050847456</v>
          </cell>
          <cell r="AZ73">
            <v>6549.1525423728772</v>
          </cell>
          <cell r="BA73">
            <v>0</v>
          </cell>
          <cell r="BB73">
            <v>0</v>
          </cell>
          <cell r="BC73">
            <v>1.0169491525423739</v>
          </cell>
          <cell r="BD73">
            <v>488.1355932203395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7271.1864406779632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7271.1864406779632</v>
          </cell>
          <cell r="BZ73">
            <v>25046.186440677964</v>
          </cell>
          <cell r="CA73">
            <v>0</v>
          </cell>
          <cell r="CB73">
            <v>25046.186440677964</v>
          </cell>
          <cell r="CC73">
            <v>45.483754389553717</v>
          </cell>
          <cell r="CD73">
            <v>52533.736319934542</v>
          </cell>
          <cell r="CE73">
            <v>0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52533.736319934542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5.806451612903226</v>
          </cell>
          <cell r="CX73">
            <v>3367.7419354838712</v>
          </cell>
          <cell r="CY73">
            <v>0</v>
          </cell>
          <cell r="CZ73">
            <v>0</v>
          </cell>
          <cell r="DA73">
            <v>3367.7419354838712</v>
          </cell>
          <cell r="DB73">
            <v>284078.26469609642</v>
          </cell>
          <cell r="DC73">
            <v>0</v>
          </cell>
          <cell r="DD73">
            <v>284078.26469609642</v>
          </cell>
          <cell r="DE73">
            <v>128000</v>
          </cell>
          <cell r="DF73">
            <v>0</v>
          </cell>
          <cell r="DG73">
            <v>128000</v>
          </cell>
          <cell r="DH73">
            <v>20</v>
          </cell>
          <cell r="DI73">
            <v>0.13084112149532701</v>
          </cell>
          <cell r="DJ73">
            <v>0.97</v>
          </cell>
          <cell r="DK73">
            <v>0</v>
          </cell>
          <cell r="DL73">
            <v>0</v>
          </cell>
          <cell r="DO73">
            <v>0</v>
          </cell>
          <cell r="DP73">
            <v>0</v>
          </cell>
          <cell r="DQ73">
            <v>0</v>
          </cell>
          <cell r="DR73">
            <v>1.0156360164</v>
          </cell>
          <cell r="DS73">
            <v>6443.2625048717082</v>
          </cell>
          <cell r="DT73">
            <v>0</v>
          </cell>
          <cell r="DU73">
            <v>6443.2625048717082</v>
          </cell>
          <cell r="DV73">
            <v>0</v>
          </cell>
          <cell r="DW73">
            <v>0</v>
          </cell>
          <cell r="DX73">
            <v>0</v>
          </cell>
          <cell r="DY73">
            <v>0</v>
          </cell>
          <cell r="DZ73">
            <v>0</v>
          </cell>
          <cell r="EA73">
            <v>1005.626</v>
          </cell>
          <cell r="EB73">
            <v>1005.626</v>
          </cell>
          <cell r="EC73">
            <v>0</v>
          </cell>
          <cell r="ED73">
            <v>0</v>
          </cell>
          <cell r="EE73">
            <v>1005.626</v>
          </cell>
          <cell r="EF73">
            <v>1005.626</v>
          </cell>
          <cell r="EG73">
            <v>0</v>
          </cell>
          <cell r="EI73">
            <v>0</v>
          </cell>
          <cell r="EJ73">
            <v>0</v>
          </cell>
          <cell r="EK73">
            <v>0</v>
          </cell>
          <cell r="EL73">
            <v>0</v>
          </cell>
          <cell r="EM73">
            <v>0</v>
          </cell>
          <cell r="EN73">
            <v>0</v>
          </cell>
          <cell r="EO73">
            <v>0</v>
          </cell>
          <cell r="EP73">
            <v>135448.88850487169</v>
          </cell>
          <cell r="EQ73">
            <v>0</v>
          </cell>
          <cell r="ER73">
            <v>135448.88850487169</v>
          </cell>
          <cell r="ES73">
            <v>419527.15320096811</v>
          </cell>
          <cell r="ET73">
            <v>0</v>
          </cell>
          <cell r="EU73">
            <v>419527.15320096811</v>
          </cell>
          <cell r="EV73">
            <v>418521.52720096812</v>
          </cell>
          <cell r="EW73">
            <v>6975.358786682802</v>
          </cell>
          <cell r="EX73">
            <v>4405</v>
          </cell>
          <cell r="EY73">
            <v>0</v>
          </cell>
          <cell r="EZ73">
            <v>264300</v>
          </cell>
          <cell r="FA73">
            <v>0</v>
          </cell>
          <cell r="FB73">
            <v>419527.15320096811</v>
          </cell>
          <cell r="FC73">
            <v>419527.15320096811</v>
          </cell>
          <cell r="FD73">
            <v>0</v>
          </cell>
          <cell r="FE73">
            <v>419527.15320096811</v>
          </cell>
        </row>
        <row r="74">
          <cell r="A74">
            <v>2330</v>
          </cell>
          <cell r="B74">
            <v>8812330</v>
          </cell>
          <cell r="C74">
            <v>4816</v>
          </cell>
          <cell r="D74" t="str">
            <v>RB054816</v>
          </cell>
          <cell r="E74" t="str">
            <v>Chipping Hill Primary School</v>
          </cell>
          <cell r="F74" t="str">
            <v>P</v>
          </cell>
          <cell r="G74" t="str">
            <v>Y</v>
          </cell>
          <cell r="H74">
            <v>10003486</v>
          </cell>
          <cell r="I74" t="str">
            <v/>
          </cell>
          <cell r="K74">
            <v>2330</v>
          </cell>
          <cell r="L74">
            <v>114827</v>
          </cell>
          <cell r="O74">
            <v>7</v>
          </cell>
          <cell r="P74">
            <v>0</v>
          </cell>
          <cell r="Q74">
            <v>0</v>
          </cell>
          <cell r="S74">
            <v>60</v>
          </cell>
          <cell r="T74">
            <v>360</v>
          </cell>
          <cell r="V74">
            <v>420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420</v>
          </cell>
          <cell r="AF74">
            <v>1421914.2000000002</v>
          </cell>
          <cell r="AG74">
            <v>0</v>
          </cell>
          <cell r="AH74">
            <v>0</v>
          </cell>
          <cell r="AI74">
            <v>0</v>
          </cell>
          <cell r="AJ74">
            <v>1421914.2000000002</v>
          </cell>
          <cell r="AK74">
            <v>52.000000000000078</v>
          </cell>
          <cell r="AL74">
            <v>24960.000000000036</v>
          </cell>
          <cell r="AM74">
            <v>0</v>
          </cell>
          <cell r="AN74">
            <v>0</v>
          </cell>
          <cell r="AO74">
            <v>24960.000000000036</v>
          </cell>
          <cell r="AP74">
            <v>52.999999999999915</v>
          </cell>
          <cell r="AQ74">
            <v>37364.999999999942</v>
          </cell>
          <cell r="AR74">
            <v>0</v>
          </cell>
          <cell r="AS74">
            <v>0</v>
          </cell>
          <cell r="AT74">
            <v>37364.999999999942</v>
          </cell>
          <cell r="AU74">
            <v>385.00000000000011</v>
          </cell>
          <cell r="AV74">
            <v>0</v>
          </cell>
          <cell r="AW74">
            <v>13.999999999999986</v>
          </cell>
          <cell r="AX74">
            <v>3219.9999999999968</v>
          </cell>
          <cell r="AY74">
            <v>21</v>
          </cell>
          <cell r="AZ74">
            <v>5880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9099.9999999999964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9099.9999999999964</v>
          </cell>
          <cell r="BZ74">
            <v>71424.999999999971</v>
          </cell>
          <cell r="CA74">
            <v>0</v>
          </cell>
          <cell r="CB74">
            <v>71424.999999999971</v>
          </cell>
          <cell r="CC74">
            <v>67.101647703130155</v>
          </cell>
          <cell r="CD74">
            <v>77502.403097115326</v>
          </cell>
          <cell r="CE74">
            <v>0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77502.403097115326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28.000000000000011</v>
          </cell>
          <cell r="CX74">
            <v>16240.000000000005</v>
          </cell>
          <cell r="CY74">
            <v>0</v>
          </cell>
          <cell r="CZ74">
            <v>0</v>
          </cell>
          <cell r="DA74">
            <v>16240.000000000005</v>
          </cell>
          <cell r="DB74">
            <v>1587081.6030971154</v>
          </cell>
          <cell r="DC74">
            <v>0</v>
          </cell>
          <cell r="DD74">
            <v>1587081.6030971154</v>
          </cell>
          <cell r="DE74">
            <v>128000</v>
          </cell>
          <cell r="DF74">
            <v>0</v>
          </cell>
          <cell r="DG74">
            <v>128000</v>
          </cell>
          <cell r="DH74">
            <v>60</v>
          </cell>
          <cell r="DI74">
            <v>0</v>
          </cell>
          <cell r="DJ74">
            <v>0.63200000000000001</v>
          </cell>
          <cell r="DK74">
            <v>0</v>
          </cell>
          <cell r="DL74">
            <v>0</v>
          </cell>
          <cell r="DO74">
            <v>0</v>
          </cell>
          <cell r="DP74">
            <v>0</v>
          </cell>
          <cell r="DQ74">
            <v>0</v>
          </cell>
          <cell r="DR74">
            <v>1</v>
          </cell>
          <cell r="DS74">
            <v>0</v>
          </cell>
          <cell r="DT74">
            <v>0</v>
          </cell>
          <cell r="DU74">
            <v>0</v>
          </cell>
          <cell r="DV74">
            <v>0</v>
          </cell>
          <cell r="DW74">
            <v>0</v>
          </cell>
          <cell r="DX74">
            <v>0</v>
          </cell>
          <cell r="DY74">
            <v>0</v>
          </cell>
          <cell r="DZ74">
            <v>0</v>
          </cell>
          <cell r="EA74">
            <v>54784</v>
          </cell>
          <cell r="EB74">
            <v>54784</v>
          </cell>
          <cell r="EC74">
            <v>0</v>
          </cell>
          <cell r="ED74">
            <v>0</v>
          </cell>
          <cell r="EE74">
            <v>54784</v>
          </cell>
          <cell r="EF74">
            <v>54784</v>
          </cell>
          <cell r="EG74">
            <v>0</v>
          </cell>
          <cell r="EI74">
            <v>0</v>
          </cell>
          <cell r="EJ74">
            <v>0</v>
          </cell>
          <cell r="EK74">
            <v>0</v>
          </cell>
          <cell r="EL74">
            <v>0</v>
          </cell>
          <cell r="EM74">
            <v>0</v>
          </cell>
          <cell r="EN74">
            <v>0</v>
          </cell>
          <cell r="EO74">
            <v>0</v>
          </cell>
          <cell r="EP74">
            <v>182784</v>
          </cell>
          <cell r="EQ74">
            <v>0</v>
          </cell>
          <cell r="ER74">
            <v>182784</v>
          </cell>
          <cell r="ES74">
            <v>1769865.6030971154</v>
          </cell>
          <cell r="ET74">
            <v>0</v>
          </cell>
          <cell r="EU74">
            <v>1769865.6030971154</v>
          </cell>
          <cell r="EV74">
            <v>1715081.6030971154</v>
          </cell>
          <cell r="EW74">
            <v>4083.5276264217032</v>
          </cell>
          <cell r="EX74">
            <v>4405</v>
          </cell>
          <cell r="EY74">
            <v>321.47237357829681</v>
          </cell>
          <cell r="EZ74">
            <v>1850100</v>
          </cell>
          <cell r="FA74">
            <v>135018.39690288459</v>
          </cell>
          <cell r="FB74">
            <v>1904884</v>
          </cell>
          <cell r="FC74">
            <v>1904884</v>
          </cell>
          <cell r="FD74">
            <v>0</v>
          </cell>
          <cell r="FE74">
            <v>1904884</v>
          </cell>
        </row>
        <row r="75">
          <cell r="A75">
            <v>2685</v>
          </cell>
          <cell r="B75">
            <v>8812685</v>
          </cell>
          <cell r="E75" t="str">
            <v>Chipping Ongar Primary School</v>
          </cell>
          <cell r="F75" t="str">
            <v>P</v>
          </cell>
          <cell r="G75" t="str">
            <v/>
          </cell>
          <cell r="H75" t="str">
            <v/>
          </cell>
          <cell r="I75" t="str">
            <v>Y</v>
          </cell>
          <cell r="K75">
            <v>2685</v>
          </cell>
          <cell r="L75">
            <v>146195</v>
          </cell>
          <cell r="O75">
            <v>7</v>
          </cell>
          <cell r="P75">
            <v>0</v>
          </cell>
          <cell r="Q75">
            <v>0</v>
          </cell>
          <cell r="S75">
            <v>30</v>
          </cell>
          <cell r="T75">
            <v>174</v>
          </cell>
          <cell r="V75">
            <v>204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204</v>
          </cell>
          <cell r="AF75">
            <v>690644.04</v>
          </cell>
          <cell r="AG75">
            <v>0</v>
          </cell>
          <cell r="AH75">
            <v>0</v>
          </cell>
          <cell r="AI75">
            <v>0</v>
          </cell>
          <cell r="AJ75">
            <v>690644.04</v>
          </cell>
          <cell r="AK75">
            <v>26.000000000000025</v>
          </cell>
          <cell r="AL75">
            <v>12480.000000000013</v>
          </cell>
          <cell r="AM75">
            <v>0</v>
          </cell>
          <cell r="AN75">
            <v>0</v>
          </cell>
          <cell r="AO75">
            <v>12480.000000000013</v>
          </cell>
          <cell r="AP75">
            <v>26.000000000000025</v>
          </cell>
          <cell r="AQ75">
            <v>18330.000000000018</v>
          </cell>
          <cell r="AR75">
            <v>0</v>
          </cell>
          <cell r="AS75">
            <v>0</v>
          </cell>
          <cell r="AT75">
            <v>18330.000000000018</v>
          </cell>
          <cell r="AU75">
            <v>107.99999999999993</v>
          </cell>
          <cell r="AV75">
            <v>0</v>
          </cell>
          <cell r="AW75">
            <v>19.000000000000004</v>
          </cell>
          <cell r="AX75">
            <v>4370.0000000000009</v>
          </cell>
          <cell r="AY75">
            <v>74.999999999999915</v>
          </cell>
          <cell r="AZ75">
            <v>20999.999999999975</v>
          </cell>
          <cell r="BA75">
            <v>2</v>
          </cell>
          <cell r="BB75">
            <v>880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26249.999999999975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26249.999999999975</v>
          </cell>
          <cell r="BZ75">
            <v>57060</v>
          </cell>
          <cell r="CA75">
            <v>0</v>
          </cell>
          <cell r="CB75">
            <v>57060</v>
          </cell>
          <cell r="CC75">
            <v>52.445977011494278</v>
          </cell>
          <cell r="CD75">
            <v>60575.103448275891</v>
          </cell>
          <cell r="CE75">
            <v>0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60575.103448275891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0</v>
          </cell>
          <cell r="DA75">
            <v>0</v>
          </cell>
          <cell r="DB75">
            <v>808279.14344827598</v>
          </cell>
          <cell r="DC75">
            <v>0</v>
          </cell>
          <cell r="DD75">
            <v>808279.14344827598</v>
          </cell>
          <cell r="DE75">
            <v>128000</v>
          </cell>
          <cell r="DF75">
            <v>0</v>
          </cell>
          <cell r="DG75">
            <v>128000</v>
          </cell>
          <cell r="DH75">
            <v>29.142857142857142</v>
          </cell>
          <cell r="DI75">
            <v>0</v>
          </cell>
          <cell r="DJ75">
            <v>1.925</v>
          </cell>
          <cell r="DK75">
            <v>0</v>
          </cell>
          <cell r="DL75">
            <v>0.81250000000000011</v>
          </cell>
          <cell r="DO75">
            <v>0</v>
          </cell>
          <cell r="DP75">
            <v>0</v>
          </cell>
          <cell r="DQ75">
            <v>0</v>
          </cell>
          <cell r="DR75">
            <v>1.0156360164</v>
          </cell>
          <cell r="DS75">
            <v>14639.676041935203</v>
          </cell>
          <cell r="DT75">
            <v>0</v>
          </cell>
          <cell r="DU75">
            <v>14639.676041935203</v>
          </cell>
          <cell r="DV75">
            <v>0</v>
          </cell>
          <cell r="DW75">
            <v>0</v>
          </cell>
          <cell r="DX75">
            <v>0</v>
          </cell>
          <cell r="DY75">
            <v>0</v>
          </cell>
          <cell r="DZ75">
            <v>0</v>
          </cell>
          <cell r="EA75">
            <v>2860.2580000000003</v>
          </cell>
          <cell r="EB75">
            <v>2860.2579999999998</v>
          </cell>
          <cell r="EC75">
            <v>0</v>
          </cell>
          <cell r="ED75">
            <v>0</v>
          </cell>
          <cell r="EE75">
            <v>2860.2579999999998</v>
          </cell>
          <cell r="EF75">
            <v>2860.2579999999998</v>
          </cell>
          <cell r="EG75">
            <v>0</v>
          </cell>
          <cell r="EI75">
            <v>0</v>
          </cell>
          <cell r="EJ75">
            <v>0</v>
          </cell>
          <cell r="EK75">
            <v>0</v>
          </cell>
          <cell r="EL75">
            <v>0</v>
          </cell>
          <cell r="EM75">
            <v>0</v>
          </cell>
          <cell r="EN75">
            <v>0</v>
          </cell>
          <cell r="EO75">
            <v>0</v>
          </cell>
          <cell r="EP75">
            <v>145499.93404193519</v>
          </cell>
          <cell r="EQ75">
            <v>0</v>
          </cell>
          <cell r="ER75">
            <v>145499.93404193519</v>
          </cell>
          <cell r="ES75">
            <v>953779.07749021123</v>
          </cell>
          <cell r="ET75">
            <v>0</v>
          </cell>
          <cell r="EU75">
            <v>953779.07749021123</v>
          </cell>
          <cell r="EV75">
            <v>950918.8194902112</v>
          </cell>
          <cell r="EW75">
            <v>4661.3667622069179</v>
          </cell>
          <cell r="EX75">
            <v>4405</v>
          </cell>
          <cell r="EY75">
            <v>0</v>
          </cell>
          <cell r="EZ75">
            <v>898620</v>
          </cell>
          <cell r="FA75">
            <v>0</v>
          </cell>
          <cell r="FB75">
            <v>953779.07749021123</v>
          </cell>
          <cell r="FC75">
            <v>953779.07749021123</v>
          </cell>
          <cell r="FD75">
            <v>0</v>
          </cell>
          <cell r="FE75">
            <v>953779.07749021123</v>
          </cell>
        </row>
        <row r="76">
          <cell r="A76">
            <v>3795</v>
          </cell>
          <cell r="B76">
            <v>8813795</v>
          </cell>
          <cell r="C76">
            <v>1760</v>
          </cell>
          <cell r="D76" t="str">
            <v>RB051760</v>
          </cell>
          <cell r="E76" t="str">
            <v>Chrishall Holy Trinity and St Nicholas CofE (Aided) Primary School and Pre-School</v>
          </cell>
          <cell r="F76" t="str">
            <v>P</v>
          </cell>
          <cell r="G76" t="str">
            <v>Y</v>
          </cell>
          <cell r="H76">
            <v>10041431</v>
          </cell>
          <cell r="I76" t="str">
            <v/>
          </cell>
          <cell r="K76">
            <v>3795</v>
          </cell>
          <cell r="L76">
            <v>115195</v>
          </cell>
          <cell r="O76">
            <v>7</v>
          </cell>
          <cell r="P76">
            <v>0</v>
          </cell>
          <cell r="Q76">
            <v>0</v>
          </cell>
          <cell r="S76">
            <v>20</v>
          </cell>
          <cell r="T76">
            <v>97</v>
          </cell>
          <cell r="V76">
            <v>117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117</v>
          </cell>
          <cell r="AF76">
            <v>396104.67000000004</v>
          </cell>
          <cell r="AG76">
            <v>0</v>
          </cell>
          <cell r="AH76">
            <v>0</v>
          </cell>
          <cell r="AI76">
            <v>0</v>
          </cell>
          <cell r="AJ76">
            <v>396104.67000000004</v>
          </cell>
          <cell r="AK76">
            <v>2.9999999999999951</v>
          </cell>
          <cell r="AL76">
            <v>1439.9999999999977</v>
          </cell>
          <cell r="AM76">
            <v>0</v>
          </cell>
          <cell r="AN76">
            <v>0</v>
          </cell>
          <cell r="AO76">
            <v>1439.9999999999977</v>
          </cell>
          <cell r="AP76">
            <v>4.0000000000000009</v>
          </cell>
          <cell r="AQ76">
            <v>2820.0000000000005</v>
          </cell>
          <cell r="AR76">
            <v>0</v>
          </cell>
          <cell r="AS76">
            <v>0</v>
          </cell>
          <cell r="AT76">
            <v>2820.0000000000005</v>
          </cell>
          <cell r="AU76">
            <v>117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4259.9999999999982</v>
          </cell>
          <cell r="CA76">
            <v>0</v>
          </cell>
          <cell r="CB76">
            <v>4259.9999999999982</v>
          </cell>
          <cell r="CC76">
            <v>24.959999999999997</v>
          </cell>
          <cell r="CD76">
            <v>28828.799999999996</v>
          </cell>
          <cell r="CE76">
            <v>0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28828.799999999996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4.8247422680412431</v>
          </cell>
          <cell r="CX76">
            <v>2798.3505154639211</v>
          </cell>
          <cell r="CY76">
            <v>0</v>
          </cell>
          <cell r="CZ76">
            <v>0</v>
          </cell>
          <cell r="DA76">
            <v>2798.3505154639211</v>
          </cell>
          <cell r="DB76">
            <v>431991.82051546394</v>
          </cell>
          <cell r="DC76">
            <v>0</v>
          </cell>
          <cell r="DD76">
            <v>431991.82051546394</v>
          </cell>
          <cell r="DE76">
            <v>128000</v>
          </cell>
          <cell r="DF76">
            <v>0</v>
          </cell>
          <cell r="DG76">
            <v>128000</v>
          </cell>
          <cell r="DH76">
            <v>16.714285714285715</v>
          </cell>
          <cell r="DI76">
            <v>0.43791722296395175</v>
          </cell>
          <cell r="DJ76">
            <v>4.1040000000000001</v>
          </cell>
          <cell r="DK76">
            <v>0</v>
          </cell>
          <cell r="DL76">
            <v>1</v>
          </cell>
          <cell r="DO76">
            <v>24654.739652870485</v>
          </cell>
          <cell r="DP76">
            <v>0</v>
          </cell>
          <cell r="DQ76">
            <v>24654.739652870485</v>
          </cell>
          <cell r="DR76">
            <v>1</v>
          </cell>
          <cell r="DS76">
            <v>0</v>
          </cell>
          <cell r="DT76">
            <v>0</v>
          </cell>
          <cell r="DU76">
            <v>0</v>
          </cell>
          <cell r="DV76">
            <v>0</v>
          </cell>
          <cell r="DW76">
            <v>0</v>
          </cell>
          <cell r="DX76">
            <v>0</v>
          </cell>
          <cell r="DY76">
            <v>0</v>
          </cell>
          <cell r="DZ76">
            <v>0</v>
          </cell>
          <cell r="EA76">
            <v>2048</v>
          </cell>
          <cell r="EB76">
            <v>2048</v>
          </cell>
          <cell r="EC76">
            <v>0</v>
          </cell>
          <cell r="ED76">
            <v>0</v>
          </cell>
          <cell r="EE76">
            <v>2048</v>
          </cell>
          <cell r="EF76">
            <v>2048</v>
          </cell>
          <cell r="EG76">
            <v>0</v>
          </cell>
          <cell r="EI76">
            <v>0</v>
          </cell>
          <cell r="EJ76">
            <v>0</v>
          </cell>
          <cell r="EK76">
            <v>0</v>
          </cell>
          <cell r="EL76">
            <v>0</v>
          </cell>
          <cell r="EM76">
            <v>0</v>
          </cell>
          <cell r="EN76">
            <v>0</v>
          </cell>
          <cell r="EO76">
            <v>0</v>
          </cell>
          <cell r="EP76">
            <v>154702.73965287048</v>
          </cell>
          <cell r="EQ76">
            <v>0</v>
          </cell>
          <cell r="ER76">
            <v>154702.73965287048</v>
          </cell>
          <cell r="ES76">
            <v>586694.5601683344</v>
          </cell>
          <cell r="ET76">
            <v>0</v>
          </cell>
          <cell r="EU76">
            <v>586694.5601683344</v>
          </cell>
          <cell r="EV76">
            <v>584646.5601683344</v>
          </cell>
          <cell r="EW76">
            <v>4996.9791467379009</v>
          </cell>
          <cell r="EX76">
            <v>4405</v>
          </cell>
          <cell r="EY76">
            <v>0</v>
          </cell>
          <cell r="EZ76">
            <v>515385</v>
          </cell>
          <cell r="FA76">
            <v>0</v>
          </cell>
          <cell r="FB76">
            <v>586694.5601683344</v>
          </cell>
          <cell r="FC76">
            <v>586694.5601683344</v>
          </cell>
          <cell r="FD76">
            <v>0</v>
          </cell>
          <cell r="FE76">
            <v>586694.5601683344</v>
          </cell>
        </row>
        <row r="77">
          <cell r="A77">
            <v>2082</v>
          </cell>
          <cell r="B77">
            <v>8812082</v>
          </cell>
          <cell r="C77">
            <v>2706</v>
          </cell>
          <cell r="D77" t="str">
            <v>RB052706</v>
          </cell>
          <cell r="E77" t="str">
            <v>Church Langley Community Primary School</v>
          </cell>
          <cell r="F77" t="str">
            <v>P</v>
          </cell>
          <cell r="G77" t="str">
            <v>Y</v>
          </cell>
          <cell r="H77">
            <v>10003843</v>
          </cell>
          <cell r="I77" t="str">
            <v/>
          </cell>
          <cell r="K77">
            <v>2082</v>
          </cell>
          <cell r="L77">
            <v>131209</v>
          </cell>
          <cell r="O77">
            <v>7</v>
          </cell>
          <cell r="P77">
            <v>0</v>
          </cell>
          <cell r="Q77">
            <v>0</v>
          </cell>
          <cell r="S77">
            <v>57</v>
          </cell>
          <cell r="T77">
            <v>426</v>
          </cell>
          <cell r="V77">
            <v>483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483</v>
          </cell>
          <cell r="AF77">
            <v>1635201.33</v>
          </cell>
          <cell r="AG77">
            <v>0</v>
          </cell>
          <cell r="AH77">
            <v>0</v>
          </cell>
          <cell r="AI77">
            <v>0</v>
          </cell>
          <cell r="AJ77">
            <v>1635201.33</v>
          </cell>
          <cell r="AK77">
            <v>42.999999999999986</v>
          </cell>
          <cell r="AL77">
            <v>20639.999999999993</v>
          </cell>
          <cell r="AM77">
            <v>0</v>
          </cell>
          <cell r="AN77">
            <v>0</v>
          </cell>
          <cell r="AO77">
            <v>20639.999999999993</v>
          </cell>
          <cell r="AP77">
            <v>58.000000000000171</v>
          </cell>
          <cell r="AQ77">
            <v>40890.000000000124</v>
          </cell>
          <cell r="AR77">
            <v>0</v>
          </cell>
          <cell r="AS77">
            <v>0</v>
          </cell>
          <cell r="AT77">
            <v>40890.000000000124</v>
          </cell>
          <cell r="AU77">
            <v>353.19374999999997</v>
          </cell>
          <cell r="AV77">
            <v>0</v>
          </cell>
          <cell r="AW77">
            <v>26.162500000000019</v>
          </cell>
          <cell r="AX77">
            <v>6017.3750000000045</v>
          </cell>
          <cell r="AY77">
            <v>81.506250000000009</v>
          </cell>
          <cell r="AZ77">
            <v>22821.750000000004</v>
          </cell>
          <cell r="BA77">
            <v>20.125000000000014</v>
          </cell>
          <cell r="BB77">
            <v>8855.0000000000055</v>
          </cell>
          <cell r="BC77">
            <v>2.0125000000000015</v>
          </cell>
          <cell r="BD77">
            <v>966.00000000000068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38660.125000000015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38660.125000000015</v>
          </cell>
          <cell r="BZ77">
            <v>100190.12500000013</v>
          </cell>
          <cell r="CA77">
            <v>0</v>
          </cell>
          <cell r="CB77">
            <v>100190.12500000013</v>
          </cell>
          <cell r="CC77">
            <v>140.74230769230769</v>
          </cell>
          <cell r="CD77">
            <v>162557.36538461538</v>
          </cell>
          <cell r="CE77">
            <v>0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162557.36538461538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37.503529411764703</v>
          </cell>
          <cell r="CX77">
            <v>21752.047058823526</v>
          </cell>
          <cell r="CY77">
            <v>0</v>
          </cell>
          <cell r="CZ77">
            <v>0</v>
          </cell>
          <cell r="DA77">
            <v>21752.047058823526</v>
          </cell>
          <cell r="DB77">
            <v>1919700.8674434391</v>
          </cell>
          <cell r="DC77">
            <v>0</v>
          </cell>
          <cell r="DD77">
            <v>1919700.8674434391</v>
          </cell>
          <cell r="DE77">
            <v>128000</v>
          </cell>
          <cell r="DF77">
            <v>0</v>
          </cell>
          <cell r="DG77">
            <v>128000</v>
          </cell>
          <cell r="DH77">
            <v>69</v>
          </cell>
          <cell r="DI77">
            <v>0</v>
          </cell>
          <cell r="DJ77">
            <v>0.73499999999999999</v>
          </cell>
          <cell r="DK77">
            <v>0</v>
          </cell>
          <cell r="DL77">
            <v>0</v>
          </cell>
          <cell r="DO77">
            <v>0</v>
          </cell>
          <cell r="DP77">
            <v>0</v>
          </cell>
          <cell r="DQ77">
            <v>0</v>
          </cell>
          <cell r="DR77">
            <v>1.0156360164</v>
          </cell>
          <cell r="DS77">
            <v>32017.884345639857</v>
          </cell>
          <cell r="DT77">
            <v>0</v>
          </cell>
          <cell r="DU77">
            <v>32017.884345639857</v>
          </cell>
          <cell r="DV77">
            <v>0</v>
          </cell>
          <cell r="DW77">
            <v>0</v>
          </cell>
          <cell r="DX77">
            <v>0</v>
          </cell>
          <cell r="DY77">
            <v>0</v>
          </cell>
          <cell r="DZ77">
            <v>0</v>
          </cell>
          <cell r="EA77">
            <v>62976</v>
          </cell>
          <cell r="EB77">
            <v>62976</v>
          </cell>
          <cell r="EC77">
            <v>0</v>
          </cell>
          <cell r="ED77">
            <v>0</v>
          </cell>
          <cell r="EE77">
            <v>62976</v>
          </cell>
          <cell r="EF77">
            <v>62976</v>
          </cell>
          <cell r="EG77">
            <v>0</v>
          </cell>
          <cell r="EI77">
            <v>0</v>
          </cell>
          <cell r="EJ77">
            <v>0</v>
          </cell>
          <cell r="EK77">
            <v>0</v>
          </cell>
          <cell r="EL77">
            <v>0</v>
          </cell>
          <cell r="EM77">
            <v>0</v>
          </cell>
          <cell r="EN77">
            <v>0</v>
          </cell>
          <cell r="EO77">
            <v>0</v>
          </cell>
          <cell r="EP77">
            <v>222993.88434563985</v>
          </cell>
          <cell r="EQ77">
            <v>0</v>
          </cell>
          <cell r="ER77">
            <v>222993.88434563985</v>
          </cell>
          <cell r="ES77">
            <v>2142694.751789079</v>
          </cell>
          <cell r="ET77">
            <v>0</v>
          </cell>
          <cell r="EU77">
            <v>2142694.751789079</v>
          </cell>
          <cell r="EV77">
            <v>2079718.751789079</v>
          </cell>
          <cell r="EW77">
            <v>4305.8359250291496</v>
          </cell>
          <cell r="EX77">
            <v>4405</v>
          </cell>
          <cell r="EY77">
            <v>99.164074970850379</v>
          </cell>
          <cell r="EZ77">
            <v>2127615</v>
          </cell>
          <cell r="FA77">
            <v>47896.248210920952</v>
          </cell>
          <cell r="FB77">
            <v>2190591</v>
          </cell>
          <cell r="FC77">
            <v>2191619.3239872372</v>
          </cell>
          <cell r="FD77">
            <v>1028.3239872371778</v>
          </cell>
          <cell r="FE77">
            <v>2191619.3239872372</v>
          </cell>
        </row>
        <row r="78">
          <cell r="A78">
            <v>3501</v>
          </cell>
          <cell r="B78">
            <v>8813501</v>
          </cell>
          <cell r="C78">
            <v>2708</v>
          </cell>
          <cell r="D78" t="str">
            <v>RB052708</v>
          </cell>
          <cell r="E78" t="str">
            <v>Churchgate Church of England Voluntary Aided Primary School, Harlow</v>
          </cell>
          <cell r="F78" t="str">
            <v>P</v>
          </cell>
          <cell r="G78" t="str">
            <v>Y</v>
          </cell>
          <cell r="H78">
            <v>10003912</v>
          </cell>
          <cell r="I78" t="str">
            <v/>
          </cell>
          <cell r="K78">
            <v>3501</v>
          </cell>
          <cell r="L78">
            <v>115170</v>
          </cell>
          <cell r="O78">
            <v>7</v>
          </cell>
          <cell r="P78">
            <v>0</v>
          </cell>
          <cell r="Q78">
            <v>0</v>
          </cell>
          <cell r="S78">
            <v>21</v>
          </cell>
          <cell r="T78">
            <v>173</v>
          </cell>
          <cell r="V78">
            <v>194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194</v>
          </cell>
          <cell r="AF78">
            <v>656788.94000000006</v>
          </cell>
          <cell r="AG78">
            <v>0</v>
          </cell>
          <cell r="AH78">
            <v>0</v>
          </cell>
          <cell r="AI78">
            <v>0</v>
          </cell>
          <cell r="AJ78">
            <v>656788.94000000006</v>
          </cell>
          <cell r="AK78">
            <v>42.999999999999908</v>
          </cell>
          <cell r="AL78">
            <v>20639.999999999956</v>
          </cell>
          <cell r="AM78">
            <v>0</v>
          </cell>
          <cell r="AN78">
            <v>0</v>
          </cell>
          <cell r="AO78">
            <v>20639.999999999956</v>
          </cell>
          <cell r="AP78">
            <v>43.999999999999964</v>
          </cell>
          <cell r="AQ78">
            <v>31019.999999999975</v>
          </cell>
          <cell r="AR78">
            <v>0</v>
          </cell>
          <cell r="AS78">
            <v>0</v>
          </cell>
          <cell r="AT78">
            <v>31019.999999999975</v>
          </cell>
          <cell r="AU78">
            <v>162.99999999999994</v>
          </cell>
          <cell r="AV78">
            <v>0</v>
          </cell>
          <cell r="AW78">
            <v>15.000000000000004</v>
          </cell>
          <cell r="AX78">
            <v>3450.0000000000009</v>
          </cell>
          <cell r="AY78">
            <v>15.000000000000004</v>
          </cell>
          <cell r="AZ78">
            <v>4200.0000000000009</v>
          </cell>
          <cell r="BA78">
            <v>0.99999999999999967</v>
          </cell>
          <cell r="BB78">
            <v>439.99999999999983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8090.0000000000018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8090.0000000000018</v>
          </cell>
          <cell r="BZ78">
            <v>59749.999999999927</v>
          </cell>
          <cell r="CA78">
            <v>0</v>
          </cell>
          <cell r="CB78">
            <v>59749.999999999927</v>
          </cell>
          <cell r="CC78">
            <v>53.005679513184546</v>
          </cell>
          <cell r="CD78">
            <v>61221.559837728149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61221.559837728149</v>
          </cell>
          <cell r="CR78">
            <v>2.3599999999999923</v>
          </cell>
          <cell r="CS78">
            <v>2230.1999999999925</v>
          </cell>
          <cell r="CT78">
            <v>0</v>
          </cell>
          <cell r="CU78">
            <v>0</v>
          </cell>
          <cell r="CV78">
            <v>2230.1999999999925</v>
          </cell>
          <cell r="CW78">
            <v>3.3641618497109738</v>
          </cell>
          <cell r="CX78">
            <v>1951.2138728323648</v>
          </cell>
          <cell r="CY78">
            <v>0</v>
          </cell>
          <cell r="CZ78">
            <v>0</v>
          </cell>
          <cell r="DA78">
            <v>1951.2138728323648</v>
          </cell>
          <cell r="DB78">
            <v>781941.91371056053</v>
          </cell>
          <cell r="DC78">
            <v>0</v>
          </cell>
          <cell r="DD78">
            <v>781941.91371056053</v>
          </cell>
          <cell r="DE78">
            <v>128000</v>
          </cell>
          <cell r="DF78">
            <v>0</v>
          </cell>
          <cell r="DG78">
            <v>128000</v>
          </cell>
          <cell r="DH78">
            <v>27.714285714285715</v>
          </cell>
          <cell r="DI78">
            <v>0</v>
          </cell>
          <cell r="DJ78">
            <v>1.008</v>
          </cell>
          <cell r="DK78">
            <v>0</v>
          </cell>
          <cell r="DL78">
            <v>0</v>
          </cell>
          <cell r="DO78">
            <v>0</v>
          </cell>
          <cell r="DP78">
            <v>0</v>
          </cell>
          <cell r="DQ78">
            <v>0</v>
          </cell>
          <cell r="DR78">
            <v>1.0156360164</v>
          </cell>
          <cell r="DS78">
            <v>14227.866685825717</v>
          </cell>
          <cell r="DT78">
            <v>0</v>
          </cell>
          <cell r="DU78">
            <v>14227.866685825717</v>
          </cell>
          <cell r="DV78">
            <v>0</v>
          </cell>
          <cell r="DW78">
            <v>0</v>
          </cell>
          <cell r="DX78">
            <v>0</v>
          </cell>
          <cell r="DY78">
            <v>0</v>
          </cell>
          <cell r="DZ78">
            <v>0</v>
          </cell>
          <cell r="EA78">
            <v>4352</v>
          </cell>
          <cell r="EB78">
            <v>4352</v>
          </cell>
          <cell r="EC78">
            <v>0</v>
          </cell>
          <cell r="ED78">
            <v>0</v>
          </cell>
          <cell r="EE78">
            <v>4352</v>
          </cell>
          <cell r="EF78">
            <v>4352</v>
          </cell>
          <cell r="EG78">
            <v>0</v>
          </cell>
          <cell r="EI78">
            <v>0</v>
          </cell>
          <cell r="EJ78">
            <v>0</v>
          </cell>
          <cell r="EK78">
            <v>0</v>
          </cell>
          <cell r="EL78">
            <v>0</v>
          </cell>
          <cell r="EM78">
            <v>0</v>
          </cell>
          <cell r="EN78">
            <v>0</v>
          </cell>
          <cell r="EO78">
            <v>0</v>
          </cell>
          <cell r="EP78">
            <v>146579.86668582572</v>
          </cell>
          <cell r="EQ78">
            <v>0</v>
          </cell>
          <cell r="ER78">
            <v>146579.86668582572</v>
          </cell>
          <cell r="ES78">
            <v>928521.78039638628</v>
          </cell>
          <cell r="ET78">
            <v>0</v>
          </cell>
          <cell r="EU78">
            <v>928521.78039638628</v>
          </cell>
          <cell r="EV78">
            <v>924169.78039638628</v>
          </cell>
          <cell r="EW78">
            <v>4763.7617546205474</v>
          </cell>
          <cell r="EX78">
            <v>4405</v>
          </cell>
          <cell r="EY78">
            <v>0</v>
          </cell>
          <cell r="EZ78">
            <v>854570</v>
          </cell>
          <cell r="FA78">
            <v>0</v>
          </cell>
          <cell r="FB78">
            <v>928521.78039638628</v>
          </cell>
          <cell r="FC78">
            <v>928521.78039638628</v>
          </cell>
          <cell r="FD78">
            <v>0</v>
          </cell>
          <cell r="FE78">
            <v>928521.78039638628</v>
          </cell>
        </row>
        <row r="79">
          <cell r="A79">
            <v>2720</v>
          </cell>
          <cell r="B79">
            <v>8812720</v>
          </cell>
          <cell r="C79">
            <v>1802</v>
          </cell>
          <cell r="D79" t="str">
            <v>RB051802</v>
          </cell>
          <cell r="E79" t="str">
            <v>Clavering Primary School</v>
          </cell>
          <cell r="F79" t="str">
            <v>P</v>
          </cell>
          <cell r="G79" t="str">
            <v>Y</v>
          </cell>
          <cell r="H79">
            <v>10002799</v>
          </cell>
          <cell r="I79" t="str">
            <v/>
          </cell>
          <cell r="K79">
            <v>2720</v>
          </cell>
          <cell r="L79">
            <v>114967</v>
          </cell>
          <cell r="O79">
            <v>7</v>
          </cell>
          <cell r="P79">
            <v>0</v>
          </cell>
          <cell r="Q79">
            <v>0</v>
          </cell>
          <cell r="S79">
            <v>16</v>
          </cell>
          <cell r="T79">
            <v>158</v>
          </cell>
          <cell r="V79">
            <v>174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174</v>
          </cell>
          <cell r="AF79">
            <v>589078.74</v>
          </cell>
          <cell r="AG79">
            <v>0</v>
          </cell>
          <cell r="AH79">
            <v>0</v>
          </cell>
          <cell r="AI79">
            <v>0</v>
          </cell>
          <cell r="AJ79">
            <v>589078.74</v>
          </cell>
          <cell r="AK79">
            <v>12.999999999999996</v>
          </cell>
          <cell r="AL79">
            <v>6239.9999999999982</v>
          </cell>
          <cell r="AM79">
            <v>0</v>
          </cell>
          <cell r="AN79">
            <v>0</v>
          </cell>
          <cell r="AO79">
            <v>6239.9999999999982</v>
          </cell>
          <cell r="AP79">
            <v>15.999999999999993</v>
          </cell>
          <cell r="AQ79">
            <v>11279.999999999995</v>
          </cell>
          <cell r="AR79">
            <v>0</v>
          </cell>
          <cell r="AS79">
            <v>0</v>
          </cell>
          <cell r="AT79">
            <v>11279.999999999995</v>
          </cell>
          <cell r="AU79">
            <v>172.99421965317924</v>
          </cell>
          <cell r="AV79">
            <v>0</v>
          </cell>
          <cell r="AW79">
            <v>1.0057803468208095</v>
          </cell>
          <cell r="AX79">
            <v>231.3294797687862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231.3294797687862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231.3294797687862</v>
          </cell>
          <cell r="BZ79">
            <v>17751.329479768778</v>
          </cell>
          <cell r="CA79">
            <v>0</v>
          </cell>
          <cell r="CB79">
            <v>17751.329479768778</v>
          </cell>
          <cell r="CC79">
            <v>18.703005603667851</v>
          </cell>
          <cell r="CD79">
            <v>21601.971472236368</v>
          </cell>
          <cell r="CE79">
            <v>0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21601.971472236368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2.2025316455696262</v>
          </cell>
          <cell r="CX79">
            <v>1277.4683544303832</v>
          </cell>
          <cell r="CY79">
            <v>0</v>
          </cell>
          <cell r="CZ79">
            <v>0</v>
          </cell>
          <cell r="DA79">
            <v>1277.4683544303832</v>
          </cell>
          <cell r="DB79">
            <v>629709.50930643547</v>
          </cell>
          <cell r="DC79">
            <v>0</v>
          </cell>
          <cell r="DD79">
            <v>629709.50930643547</v>
          </cell>
          <cell r="DE79">
            <v>128000</v>
          </cell>
          <cell r="DF79">
            <v>0</v>
          </cell>
          <cell r="DG79">
            <v>128000</v>
          </cell>
          <cell r="DH79">
            <v>24.857142857142858</v>
          </cell>
          <cell r="DI79">
            <v>0</v>
          </cell>
          <cell r="DJ79">
            <v>3.407</v>
          </cell>
          <cell r="DK79">
            <v>0</v>
          </cell>
          <cell r="DL79">
            <v>1</v>
          </cell>
          <cell r="DO79">
            <v>0</v>
          </cell>
          <cell r="DP79">
            <v>0</v>
          </cell>
          <cell r="DQ79">
            <v>0</v>
          </cell>
          <cell r="DR79">
            <v>1</v>
          </cell>
          <cell r="DS79">
            <v>0</v>
          </cell>
          <cell r="DT79">
            <v>0</v>
          </cell>
          <cell r="DU79">
            <v>0</v>
          </cell>
          <cell r="DV79">
            <v>0</v>
          </cell>
          <cell r="DW79">
            <v>0</v>
          </cell>
          <cell r="DX79">
            <v>0</v>
          </cell>
          <cell r="DY79">
            <v>0</v>
          </cell>
          <cell r="DZ79">
            <v>0</v>
          </cell>
          <cell r="EA79">
            <v>5913.6</v>
          </cell>
          <cell r="EB79">
            <v>5913.6</v>
          </cell>
          <cell r="EC79">
            <v>0</v>
          </cell>
          <cell r="ED79">
            <v>0</v>
          </cell>
          <cell r="EE79">
            <v>5913.6</v>
          </cell>
          <cell r="EF79">
            <v>5913.6</v>
          </cell>
          <cell r="EG79">
            <v>0</v>
          </cell>
          <cell r="EI79">
            <v>0</v>
          </cell>
          <cell r="EJ79">
            <v>0</v>
          </cell>
          <cell r="EK79">
            <v>0</v>
          </cell>
          <cell r="EL79">
            <v>0</v>
          </cell>
          <cell r="EM79">
            <v>0</v>
          </cell>
          <cell r="EN79">
            <v>0</v>
          </cell>
          <cell r="EO79">
            <v>0</v>
          </cell>
          <cell r="EP79">
            <v>133913.60000000001</v>
          </cell>
          <cell r="EQ79">
            <v>0</v>
          </cell>
          <cell r="ER79">
            <v>133913.60000000001</v>
          </cell>
          <cell r="ES79">
            <v>763623.10930643545</v>
          </cell>
          <cell r="ET79">
            <v>0</v>
          </cell>
          <cell r="EU79">
            <v>763623.10930643545</v>
          </cell>
          <cell r="EV79">
            <v>757709.50930643547</v>
          </cell>
          <cell r="EW79">
            <v>4354.6523523358364</v>
          </cell>
          <cell r="EX79">
            <v>4405</v>
          </cell>
          <cell r="EY79">
            <v>50.34764766416356</v>
          </cell>
          <cell r="EZ79">
            <v>766470</v>
          </cell>
          <cell r="FA79">
            <v>8760.4906935645267</v>
          </cell>
          <cell r="FB79">
            <v>772383.6</v>
          </cell>
          <cell r="FC79">
            <v>778712.75025714282</v>
          </cell>
          <cell r="FD79">
            <v>6329.1502571428427</v>
          </cell>
          <cell r="FE79">
            <v>778712.75025714282</v>
          </cell>
        </row>
        <row r="80">
          <cell r="A80">
            <v>2590</v>
          </cell>
          <cell r="B80">
            <v>8812590</v>
          </cell>
          <cell r="C80">
            <v>1950</v>
          </cell>
          <cell r="D80" t="str">
            <v>RB051950</v>
          </cell>
          <cell r="E80" t="str">
            <v>Cold Norton Primary School</v>
          </cell>
          <cell r="F80" t="str">
            <v>P</v>
          </cell>
          <cell r="G80" t="str">
            <v>Y</v>
          </cell>
          <cell r="H80">
            <v>10002891</v>
          </cell>
          <cell r="I80" t="str">
            <v/>
          </cell>
          <cell r="K80">
            <v>2590</v>
          </cell>
          <cell r="L80">
            <v>114904</v>
          </cell>
          <cell r="O80">
            <v>7</v>
          </cell>
          <cell r="P80">
            <v>0</v>
          </cell>
          <cell r="Q80">
            <v>0</v>
          </cell>
          <cell r="S80">
            <v>21</v>
          </cell>
          <cell r="T80">
            <v>132</v>
          </cell>
          <cell r="V80">
            <v>153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153</v>
          </cell>
          <cell r="AF80">
            <v>517983.03</v>
          </cell>
          <cell r="AG80">
            <v>0</v>
          </cell>
          <cell r="AH80">
            <v>0</v>
          </cell>
          <cell r="AI80">
            <v>0</v>
          </cell>
          <cell r="AJ80">
            <v>517983.03</v>
          </cell>
          <cell r="AK80">
            <v>8.9999999999999982</v>
          </cell>
          <cell r="AL80">
            <v>4319.9999999999991</v>
          </cell>
          <cell r="AM80">
            <v>0</v>
          </cell>
          <cell r="AN80">
            <v>0</v>
          </cell>
          <cell r="AO80">
            <v>4319.9999999999991</v>
          </cell>
          <cell r="AP80">
            <v>12</v>
          </cell>
          <cell r="AQ80">
            <v>8460</v>
          </cell>
          <cell r="AR80">
            <v>0</v>
          </cell>
          <cell r="AS80">
            <v>0</v>
          </cell>
          <cell r="AT80">
            <v>8460</v>
          </cell>
          <cell r="AU80">
            <v>129.84868421052636</v>
          </cell>
          <cell r="AV80">
            <v>0</v>
          </cell>
          <cell r="AW80">
            <v>23.151315789473649</v>
          </cell>
          <cell r="AX80">
            <v>5324.8026315789393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5324.8026315789393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5324.8026315789393</v>
          </cell>
          <cell r="BZ80">
            <v>18104.802631578939</v>
          </cell>
          <cell r="CA80">
            <v>0</v>
          </cell>
          <cell r="CB80">
            <v>18104.802631578939</v>
          </cell>
          <cell r="CC80">
            <v>28.964885496183214</v>
          </cell>
          <cell r="CD80">
            <v>33454.442748091613</v>
          </cell>
          <cell r="CE80">
            <v>0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33454.442748091613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0</v>
          </cell>
          <cell r="CZ80">
            <v>0</v>
          </cell>
          <cell r="DA80">
            <v>0</v>
          </cell>
          <cell r="DB80">
            <v>569542.27537967067</v>
          </cell>
          <cell r="DC80">
            <v>0</v>
          </cell>
          <cell r="DD80">
            <v>569542.27537967067</v>
          </cell>
          <cell r="DE80">
            <v>128000</v>
          </cell>
          <cell r="DF80">
            <v>0</v>
          </cell>
          <cell r="DG80">
            <v>128000</v>
          </cell>
          <cell r="DH80">
            <v>21.857142857142858</v>
          </cell>
          <cell r="DI80">
            <v>0</v>
          </cell>
          <cell r="DJ80">
            <v>2.5880000000000001</v>
          </cell>
          <cell r="DK80">
            <v>0</v>
          </cell>
          <cell r="DL80">
            <v>1</v>
          </cell>
          <cell r="DO80">
            <v>0</v>
          </cell>
          <cell r="DP80">
            <v>0</v>
          </cell>
          <cell r="DQ80">
            <v>0</v>
          </cell>
          <cell r="DR80">
            <v>1</v>
          </cell>
          <cell r="DS80">
            <v>0</v>
          </cell>
          <cell r="DT80">
            <v>0</v>
          </cell>
          <cell r="DU80">
            <v>0</v>
          </cell>
          <cell r="DV80">
            <v>0</v>
          </cell>
          <cell r="DW80">
            <v>0</v>
          </cell>
          <cell r="DX80">
            <v>0</v>
          </cell>
          <cell r="DY80">
            <v>0</v>
          </cell>
          <cell r="DZ80">
            <v>0</v>
          </cell>
          <cell r="EA80">
            <v>13972</v>
          </cell>
          <cell r="EB80">
            <v>12912.82</v>
          </cell>
          <cell r="EC80">
            <v>1059.1800000000003</v>
          </cell>
          <cell r="ED80">
            <v>0</v>
          </cell>
          <cell r="EE80">
            <v>13972</v>
          </cell>
          <cell r="EF80">
            <v>13972</v>
          </cell>
          <cell r="EG80">
            <v>0</v>
          </cell>
          <cell r="EI80">
            <v>0</v>
          </cell>
          <cell r="EJ80">
            <v>0</v>
          </cell>
          <cell r="EK80">
            <v>0</v>
          </cell>
          <cell r="EL80">
            <v>0</v>
          </cell>
          <cell r="EM80">
            <v>0</v>
          </cell>
          <cell r="EN80">
            <v>0</v>
          </cell>
          <cell r="EO80">
            <v>0</v>
          </cell>
          <cell r="EP80">
            <v>141972</v>
          </cell>
          <cell r="EQ80">
            <v>0</v>
          </cell>
          <cell r="ER80">
            <v>141972</v>
          </cell>
          <cell r="ES80">
            <v>711514.27537967067</v>
          </cell>
          <cell r="ET80">
            <v>0</v>
          </cell>
          <cell r="EU80">
            <v>711514.27537967067</v>
          </cell>
          <cell r="EV80">
            <v>697542.27537967067</v>
          </cell>
          <cell r="EW80">
            <v>4559.0998390828145</v>
          </cell>
          <cell r="EX80">
            <v>4405</v>
          </cell>
          <cell r="EY80">
            <v>0</v>
          </cell>
          <cell r="EZ80">
            <v>673965</v>
          </cell>
          <cell r="FA80">
            <v>0</v>
          </cell>
          <cell r="FB80">
            <v>711514.27537967067</v>
          </cell>
          <cell r="FC80">
            <v>711514.27537967067</v>
          </cell>
          <cell r="FD80">
            <v>0</v>
          </cell>
          <cell r="FE80">
            <v>711514.27537967067</v>
          </cell>
        </row>
        <row r="81">
          <cell r="A81">
            <v>5265</v>
          </cell>
          <cell r="B81">
            <v>8815265</v>
          </cell>
          <cell r="C81">
            <v>4146</v>
          </cell>
          <cell r="D81" t="str">
            <v>GMPS4146</v>
          </cell>
          <cell r="E81" t="str">
            <v>Collingwood Primary School</v>
          </cell>
          <cell r="F81" t="str">
            <v>P</v>
          </cell>
          <cell r="G81" t="str">
            <v>Y</v>
          </cell>
          <cell r="H81">
            <v>10003068</v>
          </cell>
          <cell r="I81" t="str">
            <v/>
          </cell>
          <cell r="K81">
            <v>5265</v>
          </cell>
          <cell r="L81">
            <v>115305</v>
          </cell>
          <cell r="O81">
            <v>7</v>
          </cell>
          <cell r="P81">
            <v>0</v>
          </cell>
          <cell r="Q81">
            <v>0</v>
          </cell>
          <cell r="S81">
            <v>38</v>
          </cell>
          <cell r="T81">
            <v>222</v>
          </cell>
          <cell r="V81">
            <v>260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260</v>
          </cell>
          <cell r="AF81">
            <v>880232.60000000009</v>
          </cell>
          <cell r="AG81">
            <v>0</v>
          </cell>
          <cell r="AH81">
            <v>0</v>
          </cell>
          <cell r="AI81">
            <v>0</v>
          </cell>
          <cell r="AJ81">
            <v>880232.60000000009</v>
          </cell>
          <cell r="AK81">
            <v>42.999999999999901</v>
          </cell>
          <cell r="AL81">
            <v>20639.999999999953</v>
          </cell>
          <cell r="AM81">
            <v>0</v>
          </cell>
          <cell r="AN81">
            <v>0</v>
          </cell>
          <cell r="AO81">
            <v>20639.999999999953</v>
          </cell>
          <cell r="AP81">
            <v>44.999999999999979</v>
          </cell>
          <cell r="AQ81">
            <v>31724.999999999985</v>
          </cell>
          <cell r="AR81">
            <v>0</v>
          </cell>
          <cell r="AS81">
            <v>0</v>
          </cell>
          <cell r="AT81">
            <v>31724.999999999985</v>
          </cell>
          <cell r="AU81">
            <v>256.00000000000011</v>
          </cell>
          <cell r="AV81">
            <v>0</v>
          </cell>
          <cell r="AW81">
            <v>1.0000000000000009</v>
          </cell>
          <cell r="AX81">
            <v>230.0000000000002</v>
          </cell>
          <cell r="AY81">
            <v>2.9999999999999898</v>
          </cell>
          <cell r="AZ81">
            <v>839.99999999999716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1069.9999999999973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1069.9999999999973</v>
          </cell>
          <cell r="BZ81">
            <v>53434.999999999942</v>
          </cell>
          <cell r="CA81">
            <v>0</v>
          </cell>
          <cell r="CB81">
            <v>53434.999999999942</v>
          </cell>
          <cell r="CC81">
            <v>79.357798165137638</v>
          </cell>
          <cell r="CD81">
            <v>91658.25688073397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91658.25688073397</v>
          </cell>
          <cell r="CR81">
            <v>3.4000000000000039</v>
          </cell>
          <cell r="CS81">
            <v>3213.0000000000036</v>
          </cell>
          <cell r="CT81">
            <v>0</v>
          </cell>
          <cell r="CU81">
            <v>0</v>
          </cell>
          <cell r="CV81">
            <v>3213.0000000000036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1028538.8568807341</v>
          </cell>
          <cell r="DC81">
            <v>0</v>
          </cell>
          <cell r="DD81">
            <v>1028538.8568807341</v>
          </cell>
          <cell r="DE81">
            <v>128000</v>
          </cell>
          <cell r="DF81">
            <v>0</v>
          </cell>
          <cell r="DG81">
            <v>128000</v>
          </cell>
          <cell r="DH81">
            <v>37.142857142857146</v>
          </cell>
          <cell r="DI81">
            <v>0</v>
          </cell>
          <cell r="DJ81">
            <v>0.93200000000000005</v>
          </cell>
          <cell r="DK81">
            <v>0</v>
          </cell>
          <cell r="DL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1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  <cell r="DY81">
            <v>0</v>
          </cell>
          <cell r="DZ81">
            <v>0</v>
          </cell>
          <cell r="EA81">
            <v>6092.8</v>
          </cell>
          <cell r="EB81">
            <v>6092.8</v>
          </cell>
          <cell r="EC81">
            <v>0</v>
          </cell>
          <cell r="ED81">
            <v>0</v>
          </cell>
          <cell r="EE81">
            <v>6092.8</v>
          </cell>
          <cell r="EF81">
            <v>6092.8</v>
          </cell>
          <cell r="EG81">
            <v>0</v>
          </cell>
          <cell r="EI81">
            <v>0</v>
          </cell>
          <cell r="EJ81">
            <v>0</v>
          </cell>
          <cell r="EK81">
            <v>0</v>
          </cell>
          <cell r="EL81">
            <v>0</v>
          </cell>
          <cell r="EM81">
            <v>0</v>
          </cell>
          <cell r="EN81">
            <v>0</v>
          </cell>
          <cell r="EO81">
            <v>0</v>
          </cell>
          <cell r="EP81">
            <v>134092.79999999999</v>
          </cell>
          <cell r="EQ81">
            <v>0</v>
          </cell>
          <cell r="ER81">
            <v>134092.79999999999</v>
          </cell>
          <cell r="ES81">
            <v>1162631.656880734</v>
          </cell>
          <cell r="ET81">
            <v>0</v>
          </cell>
          <cell r="EU81">
            <v>1162631.656880734</v>
          </cell>
          <cell r="EV81">
            <v>1156538.8568807342</v>
          </cell>
          <cell r="EW81">
            <v>4448.2263726182082</v>
          </cell>
          <cell r="EX81">
            <v>4405</v>
          </cell>
          <cell r="EY81">
            <v>0</v>
          </cell>
          <cell r="EZ81">
            <v>1145300</v>
          </cell>
          <cell r="FA81">
            <v>0</v>
          </cell>
          <cell r="FB81">
            <v>1162631.656880734</v>
          </cell>
          <cell r="FC81">
            <v>1162631.656880734</v>
          </cell>
          <cell r="FD81">
            <v>0</v>
          </cell>
          <cell r="FE81">
            <v>1162631.656880734</v>
          </cell>
        </row>
        <row r="82">
          <cell r="A82">
            <v>3305</v>
          </cell>
          <cell r="B82">
            <v>8813305</v>
          </cell>
          <cell r="E82" t="str">
            <v>Colne Engaine Church of England Primary School</v>
          </cell>
          <cell r="F82" t="str">
            <v>P</v>
          </cell>
          <cell r="G82" t="str">
            <v/>
          </cell>
          <cell r="H82" t="str">
            <v/>
          </cell>
          <cell r="I82" t="str">
            <v>Y</v>
          </cell>
          <cell r="K82">
            <v>3305</v>
          </cell>
          <cell r="L82">
            <v>146923</v>
          </cell>
          <cell r="O82">
            <v>7</v>
          </cell>
          <cell r="P82">
            <v>0</v>
          </cell>
          <cell r="Q82">
            <v>0</v>
          </cell>
          <cell r="S82">
            <v>16</v>
          </cell>
          <cell r="T82">
            <v>98</v>
          </cell>
          <cell r="V82">
            <v>114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114</v>
          </cell>
          <cell r="AF82">
            <v>385948.14</v>
          </cell>
          <cell r="AG82">
            <v>0</v>
          </cell>
          <cell r="AH82">
            <v>0</v>
          </cell>
          <cell r="AI82">
            <v>0</v>
          </cell>
          <cell r="AJ82">
            <v>385948.14</v>
          </cell>
          <cell r="AK82">
            <v>9.9999999999999964</v>
          </cell>
          <cell r="AL82">
            <v>4799.9999999999982</v>
          </cell>
          <cell r="AM82">
            <v>0</v>
          </cell>
          <cell r="AN82">
            <v>0</v>
          </cell>
          <cell r="AO82">
            <v>4799.9999999999982</v>
          </cell>
          <cell r="AP82">
            <v>9.9999999999999964</v>
          </cell>
          <cell r="AQ82">
            <v>7049.9999999999973</v>
          </cell>
          <cell r="AR82">
            <v>0</v>
          </cell>
          <cell r="AS82">
            <v>0</v>
          </cell>
          <cell r="AT82">
            <v>7049.9999999999973</v>
          </cell>
          <cell r="AU82">
            <v>89.999999999999957</v>
          </cell>
          <cell r="AV82">
            <v>0</v>
          </cell>
          <cell r="AW82">
            <v>19.000000000000036</v>
          </cell>
          <cell r="AX82">
            <v>4370.0000000000082</v>
          </cell>
          <cell r="AY82">
            <v>0.99999999999999956</v>
          </cell>
          <cell r="AZ82">
            <v>279.99999999999989</v>
          </cell>
          <cell r="BA82">
            <v>3.9999999999999982</v>
          </cell>
          <cell r="BB82">
            <v>1759.9999999999993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6410.0000000000073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6410.0000000000073</v>
          </cell>
          <cell r="BZ82">
            <v>18260.000000000004</v>
          </cell>
          <cell r="CA82">
            <v>0</v>
          </cell>
          <cell r="CB82">
            <v>18260.000000000004</v>
          </cell>
          <cell r="CC82">
            <v>28.666666666666654</v>
          </cell>
          <cell r="CD82">
            <v>33109.999999999985</v>
          </cell>
          <cell r="CE82">
            <v>0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33109.999999999985</v>
          </cell>
          <cell r="CR82">
            <v>1.1599999999999966</v>
          </cell>
          <cell r="CS82">
            <v>1096.1999999999969</v>
          </cell>
          <cell r="CT82">
            <v>0</v>
          </cell>
          <cell r="CU82">
            <v>0</v>
          </cell>
          <cell r="CV82">
            <v>1096.1999999999969</v>
          </cell>
          <cell r="CW82">
            <v>1.1632653061224534</v>
          </cell>
          <cell r="CX82">
            <v>674.69387755102298</v>
          </cell>
          <cell r="CY82">
            <v>0</v>
          </cell>
          <cell r="CZ82">
            <v>0</v>
          </cell>
          <cell r="DA82">
            <v>674.69387755102298</v>
          </cell>
          <cell r="DB82">
            <v>439089.03387755103</v>
          </cell>
          <cell r="DC82">
            <v>0</v>
          </cell>
          <cell r="DD82">
            <v>439089.03387755103</v>
          </cell>
          <cell r="DE82">
            <v>128000</v>
          </cell>
          <cell r="DF82">
            <v>0</v>
          </cell>
          <cell r="DG82">
            <v>128000</v>
          </cell>
          <cell r="DH82">
            <v>16.285714285714285</v>
          </cell>
          <cell r="DI82">
            <v>0.47797062750333774</v>
          </cell>
          <cell r="DJ82">
            <v>1.4650000000000001</v>
          </cell>
          <cell r="DK82">
            <v>0</v>
          </cell>
          <cell r="DL82">
            <v>0</v>
          </cell>
          <cell r="DO82">
            <v>0</v>
          </cell>
          <cell r="DP82">
            <v>0</v>
          </cell>
          <cell r="DQ82">
            <v>0</v>
          </cell>
          <cell r="DR82">
            <v>1</v>
          </cell>
          <cell r="DS82">
            <v>0</v>
          </cell>
          <cell r="DT82">
            <v>0</v>
          </cell>
          <cell r="DU82">
            <v>0</v>
          </cell>
          <cell r="DV82">
            <v>0</v>
          </cell>
          <cell r="DW82">
            <v>0</v>
          </cell>
          <cell r="DX82">
            <v>0</v>
          </cell>
          <cell r="DY82">
            <v>0</v>
          </cell>
          <cell r="DZ82">
            <v>0</v>
          </cell>
          <cell r="EA82">
            <v>337.55599999999998</v>
          </cell>
          <cell r="EB82">
            <v>337.55599999999998</v>
          </cell>
          <cell r="EC82">
            <v>0</v>
          </cell>
          <cell r="ED82">
            <v>0</v>
          </cell>
          <cell r="EE82">
            <v>337.55599999999998</v>
          </cell>
          <cell r="EF82">
            <v>337.55599999999998</v>
          </cell>
          <cell r="EG82">
            <v>0</v>
          </cell>
          <cell r="EI82">
            <v>0</v>
          </cell>
          <cell r="EJ82">
            <v>0</v>
          </cell>
          <cell r="EK82">
            <v>0</v>
          </cell>
          <cell r="EL82">
            <v>0</v>
          </cell>
          <cell r="EM82">
            <v>0</v>
          </cell>
          <cell r="EN82">
            <v>0</v>
          </cell>
          <cell r="EO82">
            <v>0</v>
          </cell>
          <cell r="EP82">
            <v>128337.556</v>
          </cell>
          <cell r="EQ82">
            <v>0</v>
          </cell>
          <cell r="ER82">
            <v>128337.556</v>
          </cell>
          <cell r="ES82">
            <v>567426.58987755107</v>
          </cell>
          <cell r="ET82">
            <v>0</v>
          </cell>
          <cell r="EU82">
            <v>567426.58987755107</v>
          </cell>
          <cell r="EV82">
            <v>567089.03387755109</v>
          </cell>
          <cell r="EW82">
            <v>4974.4652094522025</v>
          </cell>
          <cell r="EX82">
            <v>4405</v>
          </cell>
          <cell r="EY82">
            <v>0</v>
          </cell>
          <cell r="EZ82">
            <v>502170</v>
          </cell>
          <cell r="FA82">
            <v>0</v>
          </cell>
          <cell r="FB82">
            <v>567426.58987755107</v>
          </cell>
          <cell r="FC82">
            <v>567426.58987755107</v>
          </cell>
          <cell r="FD82">
            <v>0</v>
          </cell>
          <cell r="FE82">
            <v>567426.58987755107</v>
          </cell>
        </row>
        <row r="83">
          <cell r="A83">
            <v>2094</v>
          </cell>
          <cell r="B83">
            <v>8812094</v>
          </cell>
          <cell r="E83" t="str">
            <v>Cooks Spinney Primary Academy and Nursery</v>
          </cell>
          <cell r="F83" t="str">
            <v>P</v>
          </cell>
          <cell r="G83" t="str">
            <v/>
          </cell>
          <cell r="H83" t="str">
            <v/>
          </cell>
          <cell r="I83" t="str">
            <v>Y</v>
          </cell>
          <cell r="K83">
            <v>2094</v>
          </cell>
          <cell r="L83">
            <v>140024</v>
          </cell>
          <cell r="O83">
            <v>7</v>
          </cell>
          <cell r="P83">
            <v>0</v>
          </cell>
          <cell r="Q83">
            <v>0</v>
          </cell>
          <cell r="S83">
            <v>58</v>
          </cell>
          <cell r="T83">
            <v>351</v>
          </cell>
          <cell r="V83">
            <v>409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409</v>
          </cell>
          <cell r="AF83">
            <v>1384673.59</v>
          </cell>
          <cell r="AG83">
            <v>0</v>
          </cell>
          <cell r="AH83">
            <v>0</v>
          </cell>
          <cell r="AI83">
            <v>0</v>
          </cell>
          <cell r="AJ83">
            <v>1384673.59</v>
          </cell>
          <cell r="AK83">
            <v>146.99999999999986</v>
          </cell>
          <cell r="AL83">
            <v>70559.999999999927</v>
          </cell>
          <cell r="AM83">
            <v>0</v>
          </cell>
          <cell r="AN83">
            <v>0</v>
          </cell>
          <cell r="AO83">
            <v>70559.999999999927</v>
          </cell>
          <cell r="AP83">
            <v>150.00000000000011</v>
          </cell>
          <cell r="AQ83">
            <v>105750.00000000009</v>
          </cell>
          <cell r="AR83">
            <v>0</v>
          </cell>
          <cell r="AS83">
            <v>0</v>
          </cell>
          <cell r="AT83">
            <v>105750.00000000009</v>
          </cell>
          <cell r="AU83">
            <v>96.000000000000014</v>
          </cell>
          <cell r="AV83">
            <v>0</v>
          </cell>
          <cell r="AW83">
            <v>75.999999999999801</v>
          </cell>
          <cell r="AX83">
            <v>17479.999999999953</v>
          </cell>
          <cell r="AY83">
            <v>141.00000000000017</v>
          </cell>
          <cell r="AZ83">
            <v>39480.000000000051</v>
          </cell>
          <cell r="BA83">
            <v>88.000000000000014</v>
          </cell>
          <cell r="BB83">
            <v>38720.000000000007</v>
          </cell>
          <cell r="BC83">
            <v>8.0000000000000018</v>
          </cell>
          <cell r="BD83">
            <v>3840.0000000000009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99520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99520</v>
          </cell>
          <cell r="BZ83">
            <v>275830</v>
          </cell>
          <cell r="CA83">
            <v>0</v>
          </cell>
          <cell r="CB83">
            <v>275830</v>
          </cell>
          <cell r="CC83">
            <v>104.82697126013268</v>
          </cell>
          <cell r="CD83">
            <v>121075.15180545325</v>
          </cell>
          <cell r="CE83">
            <v>0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121075.15180545325</v>
          </cell>
          <cell r="CR83">
            <v>1.5237254901960675</v>
          </cell>
          <cell r="CS83">
            <v>1439.9205882352837</v>
          </cell>
          <cell r="CT83">
            <v>0</v>
          </cell>
          <cell r="CU83">
            <v>0</v>
          </cell>
          <cell r="CV83">
            <v>1439.9205882352837</v>
          </cell>
          <cell r="CW83">
            <v>57.096866096866265</v>
          </cell>
          <cell r="CX83">
            <v>33116.182336182435</v>
          </cell>
          <cell r="CY83">
            <v>0</v>
          </cell>
          <cell r="CZ83">
            <v>0</v>
          </cell>
          <cell r="DA83">
            <v>33116.182336182435</v>
          </cell>
          <cell r="DB83">
            <v>1816134.844729871</v>
          </cell>
          <cell r="DC83">
            <v>0</v>
          </cell>
          <cell r="DD83">
            <v>1816134.844729871</v>
          </cell>
          <cell r="DE83">
            <v>128000</v>
          </cell>
          <cell r="DF83">
            <v>0</v>
          </cell>
          <cell r="DG83">
            <v>128000</v>
          </cell>
          <cell r="DH83">
            <v>58.428571428571431</v>
          </cell>
          <cell r="DI83">
            <v>0</v>
          </cell>
          <cell r="DJ83">
            <v>0.66400000000000003</v>
          </cell>
          <cell r="DK83">
            <v>0</v>
          </cell>
          <cell r="DL83">
            <v>0</v>
          </cell>
          <cell r="DO83">
            <v>0</v>
          </cell>
          <cell r="DP83">
            <v>0</v>
          </cell>
          <cell r="DQ83">
            <v>0</v>
          </cell>
          <cell r="DR83">
            <v>1.0156360164</v>
          </cell>
          <cell r="DS83">
            <v>30398.524316007733</v>
          </cell>
          <cell r="DT83">
            <v>0</v>
          </cell>
          <cell r="DU83">
            <v>30398.524316007733</v>
          </cell>
          <cell r="DV83">
            <v>0</v>
          </cell>
          <cell r="DW83">
            <v>0</v>
          </cell>
          <cell r="DX83">
            <v>0</v>
          </cell>
          <cell r="DY83">
            <v>0</v>
          </cell>
          <cell r="DZ83">
            <v>0</v>
          </cell>
          <cell r="EA83">
            <v>5035.6660000000002</v>
          </cell>
          <cell r="EB83">
            <v>5035.6660000000002</v>
          </cell>
          <cell r="EC83">
            <v>0</v>
          </cell>
          <cell r="ED83">
            <v>0</v>
          </cell>
          <cell r="EE83">
            <v>5035.6660000000002</v>
          </cell>
          <cell r="EF83">
            <v>5035.6660000000002</v>
          </cell>
          <cell r="EG83">
            <v>0</v>
          </cell>
          <cell r="EI83">
            <v>0</v>
          </cell>
          <cell r="EJ83">
            <v>0</v>
          </cell>
          <cell r="EK83">
            <v>0</v>
          </cell>
          <cell r="EL83">
            <v>0</v>
          </cell>
          <cell r="EM83">
            <v>0</v>
          </cell>
          <cell r="EN83">
            <v>0</v>
          </cell>
          <cell r="EO83">
            <v>0</v>
          </cell>
          <cell r="EP83">
            <v>163434.19031600773</v>
          </cell>
          <cell r="EQ83">
            <v>0</v>
          </cell>
          <cell r="ER83">
            <v>163434.19031600773</v>
          </cell>
          <cell r="ES83">
            <v>1979569.0350458787</v>
          </cell>
          <cell r="ET83">
            <v>0</v>
          </cell>
          <cell r="EU83">
            <v>1979569.0350458787</v>
          </cell>
          <cell r="EV83">
            <v>1974533.3690458788</v>
          </cell>
          <cell r="EW83">
            <v>4827.7099487674295</v>
          </cell>
          <cell r="EX83">
            <v>4405</v>
          </cell>
          <cell r="EY83">
            <v>0</v>
          </cell>
          <cell r="EZ83">
            <v>1801645</v>
          </cell>
          <cell r="FA83">
            <v>0</v>
          </cell>
          <cell r="FB83">
            <v>1979569.0350458787</v>
          </cell>
          <cell r="FC83">
            <v>1979569.0350458787</v>
          </cell>
          <cell r="FD83">
            <v>0</v>
          </cell>
          <cell r="FE83">
            <v>1979569.0350458787</v>
          </cell>
        </row>
        <row r="84">
          <cell r="A84">
            <v>3123</v>
          </cell>
          <cell r="B84">
            <v>8813123</v>
          </cell>
          <cell r="C84">
            <v>1974</v>
          </cell>
          <cell r="D84" t="str">
            <v>RB051974</v>
          </cell>
          <cell r="E84" t="str">
            <v>Coopersale and Theydon Garnon Church of England Voluntary Controlled Primary School</v>
          </cell>
          <cell r="F84" t="str">
            <v>P</v>
          </cell>
          <cell r="G84" t="str">
            <v>Y</v>
          </cell>
          <cell r="H84">
            <v>10007554</v>
          </cell>
          <cell r="I84" t="str">
            <v/>
          </cell>
          <cell r="K84">
            <v>3123</v>
          </cell>
          <cell r="L84">
            <v>115095</v>
          </cell>
          <cell r="O84">
            <v>7</v>
          </cell>
          <cell r="P84">
            <v>0</v>
          </cell>
          <cell r="Q84">
            <v>0</v>
          </cell>
          <cell r="S84">
            <v>22</v>
          </cell>
          <cell r="T84">
            <v>167</v>
          </cell>
          <cell r="V84">
            <v>189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189</v>
          </cell>
          <cell r="AF84">
            <v>639861.39</v>
          </cell>
          <cell r="AG84">
            <v>0</v>
          </cell>
          <cell r="AH84">
            <v>0</v>
          </cell>
          <cell r="AI84">
            <v>0</v>
          </cell>
          <cell r="AJ84">
            <v>639861.39</v>
          </cell>
          <cell r="AK84">
            <v>44.999999999999979</v>
          </cell>
          <cell r="AL84">
            <v>21599.999999999989</v>
          </cell>
          <cell r="AM84">
            <v>0</v>
          </cell>
          <cell r="AN84">
            <v>0</v>
          </cell>
          <cell r="AO84">
            <v>21599.999999999989</v>
          </cell>
          <cell r="AP84">
            <v>44.999999999999979</v>
          </cell>
          <cell r="AQ84">
            <v>31724.999999999985</v>
          </cell>
          <cell r="AR84">
            <v>0</v>
          </cell>
          <cell r="AS84">
            <v>0</v>
          </cell>
          <cell r="AT84">
            <v>31724.999999999985</v>
          </cell>
          <cell r="AU84">
            <v>154.99999999999997</v>
          </cell>
          <cell r="AV84">
            <v>0</v>
          </cell>
          <cell r="AW84">
            <v>6.9999999999999929</v>
          </cell>
          <cell r="AX84">
            <v>1609.9999999999984</v>
          </cell>
          <cell r="AY84">
            <v>26.000000000000082</v>
          </cell>
          <cell r="AZ84">
            <v>7280.0000000000227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0.99999999999999978</v>
          </cell>
          <cell r="BF84">
            <v>509.99999999999989</v>
          </cell>
          <cell r="BG84">
            <v>0</v>
          </cell>
          <cell r="BH84">
            <v>0</v>
          </cell>
          <cell r="BI84">
            <v>9400.0000000000218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9400.0000000000218</v>
          </cell>
          <cell r="BZ84">
            <v>62724.999999999993</v>
          </cell>
          <cell r="CA84">
            <v>0</v>
          </cell>
          <cell r="CB84">
            <v>62724.999999999993</v>
          </cell>
          <cell r="CC84">
            <v>40.854545454545431</v>
          </cell>
          <cell r="CD84">
            <v>47186.999999999971</v>
          </cell>
          <cell r="CE84">
            <v>0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47186.999999999971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1.1317365269461079</v>
          </cell>
          <cell r="CX84">
            <v>656.40718562874258</v>
          </cell>
          <cell r="CY84">
            <v>0</v>
          </cell>
          <cell r="CZ84">
            <v>0</v>
          </cell>
          <cell r="DA84">
            <v>656.40718562874258</v>
          </cell>
          <cell r="DB84">
            <v>750429.79718562879</v>
          </cell>
          <cell r="DC84">
            <v>0</v>
          </cell>
          <cell r="DD84">
            <v>750429.79718562879</v>
          </cell>
          <cell r="DE84">
            <v>128000</v>
          </cell>
          <cell r="DF84">
            <v>0</v>
          </cell>
          <cell r="DG84">
            <v>128000</v>
          </cell>
          <cell r="DH84">
            <v>27</v>
          </cell>
          <cell r="DI84">
            <v>0</v>
          </cell>
          <cell r="DJ84">
            <v>1.796</v>
          </cell>
          <cell r="DK84">
            <v>0</v>
          </cell>
          <cell r="DL84">
            <v>0.49</v>
          </cell>
          <cell r="DO84">
            <v>0</v>
          </cell>
          <cell r="DP84">
            <v>0</v>
          </cell>
          <cell r="DQ84">
            <v>0</v>
          </cell>
          <cell r="DR84">
            <v>1.0156360164</v>
          </cell>
          <cell r="DS84">
            <v>13735.142715043172</v>
          </cell>
          <cell r="DT84">
            <v>0</v>
          </cell>
          <cell r="DU84">
            <v>13735.142715043172</v>
          </cell>
          <cell r="DV84">
            <v>0</v>
          </cell>
          <cell r="DW84">
            <v>0</v>
          </cell>
          <cell r="DX84">
            <v>0</v>
          </cell>
          <cell r="DY84">
            <v>0</v>
          </cell>
          <cell r="DZ84">
            <v>0</v>
          </cell>
          <cell r="EA84">
            <v>17090.75</v>
          </cell>
          <cell r="EB84">
            <v>17090.75</v>
          </cell>
          <cell r="EC84">
            <v>0</v>
          </cell>
          <cell r="ED84">
            <v>0</v>
          </cell>
          <cell r="EE84">
            <v>17090.75</v>
          </cell>
          <cell r="EF84">
            <v>17090.75</v>
          </cell>
          <cell r="EG84">
            <v>0</v>
          </cell>
          <cell r="EI84">
            <v>0</v>
          </cell>
          <cell r="EJ84">
            <v>0</v>
          </cell>
          <cell r="EK84">
            <v>0</v>
          </cell>
          <cell r="EL84">
            <v>0</v>
          </cell>
          <cell r="EM84">
            <v>0</v>
          </cell>
          <cell r="EN84">
            <v>0</v>
          </cell>
          <cell r="EO84">
            <v>0</v>
          </cell>
          <cell r="EP84">
            <v>158825.89271504318</v>
          </cell>
          <cell r="EQ84">
            <v>0</v>
          </cell>
          <cell r="ER84">
            <v>158825.89271504318</v>
          </cell>
          <cell r="ES84">
            <v>909255.68990067195</v>
          </cell>
          <cell r="ET84">
            <v>0</v>
          </cell>
          <cell r="EU84">
            <v>909255.68990067195</v>
          </cell>
          <cell r="EV84">
            <v>892164.93990067195</v>
          </cell>
          <cell r="EW84">
            <v>4720.449417463873</v>
          </cell>
          <cell r="EX84">
            <v>4405</v>
          </cell>
          <cell r="EY84">
            <v>0</v>
          </cell>
          <cell r="EZ84">
            <v>832545</v>
          </cell>
          <cell r="FA84">
            <v>0</v>
          </cell>
          <cell r="FB84">
            <v>909255.68990067195</v>
          </cell>
          <cell r="FC84">
            <v>909255.68990067195</v>
          </cell>
          <cell r="FD84">
            <v>0</v>
          </cell>
          <cell r="FE84">
            <v>909255.68990067195</v>
          </cell>
        </row>
        <row r="85">
          <cell r="A85">
            <v>3020</v>
          </cell>
          <cell r="B85">
            <v>8813020</v>
          </cell>
          <cell r="C85">
            <v>1966</v>
          </cell>
          <cell r="D85" t="str">
            <v>RB051966</v>
          </cell>
          <cell r="E85" t="str">
            <v>Copford Church of England Voluntary Controlled Primary School</v>
          </cell>
          <cell r="F85" t="str">
            <v>P</v>
          </cell>
          <cell r="G85" t="str">
            <v>Y</v>
          </cell>
          <cell r="H85">
            <v>10007559</v>
          </cell>
          <cell r="I85" t="str">
            <v/>
          </cell>
          <cell r="K85">
            <v>3020</v>
          </cell>
          <cell r="L85">
            <v>115074</v>
          </cell>
          <cell r="O85">
            <v>7</v>
          </cell>
          <cell r="P85">
            <v>0</v>
          </cell>
          <cell r="Q85">
            <v>0</v>
          </cell>
          <cell r="S85">
            <v>29</v>
          </cell>
          <cell r="T85">
            <v>178</v>
          </cell>
          <cell r="V85">
            <v>207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207</v>
          </cell>
          <cell r="AF85">
            <v>700800.57000000007</v>
          </cell>
          <cell r="AG85">
            <v>0</v>
          </cell>
          <cell r="AH85">
            <v>0</v>
          </cell>
          <cell r="AI85">
            <v>0</v>
          </cell>
          <cell r="AJ85">
            <v>700800.57000000007</v>
          </cell>
          <cell r="AK85">
            <v>5.0000000000000053</v>
          </cell>
          <cell r="AL85">
            <v>2400.0000000000027</v>
          </cell>
          <cell r="AM85">
            <v>0</v>
          </cell>
          <cell r="AN85">
            <v>0</v>
          </cell>
          <cell r="AO85">
            <v>2400.0000000000027</v>
          </cell>
          <cell r="AP85">
            <v>5.9999999999999982</v>
          </cell>
          <cell r="AQ85">
            <v>4229.9999999999991</v>
          </cell>
          <cell r="AR85">
            <v>0</v>
          </cell>
          <cell r="AS85">
            <v>0</v>
          </cell>
          <cell r="AT85">
            <v>4229.9999999999991</v>
          </cell>
          <cell r="AU85">
            <v>196.00000000000011</v>
          </cell>
          <cell r="AV85">
            <v>0</v>
          </cell>
          <cell r="AW85">
            <v>2</v>
          </cell>
          <cell r="AX85">
            <v>460</v>
          </cell>
          <cell r="AY85">
            <v>5.9999999999999982</v>
          </cell>
          <cell r="AZ85">
            <v>1679.9999999999995</v>
          </cell>
          <cell r="BA85">
            <v>2.9999999999999991</v>
          </cell>
          <cell r="BB85">
            <v>1319.9999999999995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3459.9999999999991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3459.9999999999991</v>
          </cell>
          <cell r="BZ85">
            <v>10090</v>
          </cell>
          <cell r="CA85">
            <v>0</v>
          </cell>
          <cell r="CB85">
            <v>10090</v>
          </cell>
          <cell r="CC85">
            <v>41.637931034482754</v>
          </cell>
          <cell r="CD85">
            <v>48091.81034482758</v>
          </cell>
          <cell r="CE85">
            <v>0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48091.81034482758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4.651685393258437</v>
          </cell>
          <cell r="CX85">
            <v>2697.9775280898934</v>
          </cell>
          <cell r="CY85">
            <v>0</v>
          </cell>
          <cell r="CZ85">
            <v>0</v>
          </cell>
          <cell r="DA85">
            <v>2697.9775280898934</v>
          </cell>
          <cell r="DB85">
            <v>761680.35787291755</v>
          </cell>
          <cell r="DC85">
            <v>0</v>
          </cell>
          <cell r="DD85">
            <v>761680.35787291755</v>
          </cell>
          <cell r="DE85">
            <v>128000</v>
          </cell>
          <cell r="DF85">
            <v>0</v>
          </cell>
          <cell r="DG85">
            <v>128000</v>
          </cell>
          <cell r="DH85">
            <v>29.571428571428573</v>
          </cell>
          <cell r="DI85">
            <v>0</v>
          </cell>
          <cell r="DJ85">
            <v>2.0489999999999999</v>
          </cell>
          <cell r="DK85">
            <v>0</v>
          </cell>
          <cell r="DL85">
            <v>1</v>
          </cell>
          <cell r="DO85">
            <v>0</v>
          </cell>
          <cell r="DP85">
            <v>0</v>
          </cell>
          <cell r="DQ85">
            <v>0</v>
          </cell>
          <cell r="DR85">
            <v>1</v>
          </cell>
          <cell r="DS85">
            <v>0</v>
          </cell>
          <cell r="DT85">
            <v>0</v>
          </cell>
          <cell r="DU85">
            <v>0</v>
          </cell>
          <cell r="DV85">
            <v>0</v>
          </cell>
          <cell r="DW85">
            <v>0</v>
          </cell>
          <cell r="DX85">
            <v>0</v>
          </cell>
          <cell r="DY85">
            <v>0</v>
          </cell>
          <cell r="DZ85">
            <v>0</v>
          </cell>
          <cell r="EA85">
            <v>16591.75</v>
          </cell>
          <cell r="EB85">
            <v>16591.75</v>
          </cell>
          <cell r="EC85">
            <v>0</v>
          </cell>
          <cell r="ED85">
            <v>0</v>
          </cell>
          <cell r="EE85">
            <v>16591.75</v>
          </cell>
          <cell r="EF85">
            <v>16591.75</v>
          </cell>
          <cell r="EG85">
            <v>0</v>
          </cell>
          <cell r="EI85">
            <v>0</v>
          </cell>
          <cell r="EJ85">
            <v>0</v>
          </cell>
          <cell r="EK85">
            <v>0</v>
          </cell>
          <cell r="EL85">
            <v>0</v>
          </cell>
          <cell r="EM85">
            <v>0</v>
          </cell>
          <cell r="EN85">
            <v>0</v>
          </cell>
          <cell r="EO85">
            <v>0</v>
          </cell>
          <cell r="EP85">
            <v>144591.75</v>
          </cell>
          <cell r="EQ85">
            <v>0</v>
          </cell>
          <cell r="ER85">
            <v>144591.75</v>
          </cell>
          <cell r="ES85">
            <v>906272.10787291755</v>
          </cell>
          <cell r="ET85">
            <v>0</v>
          </cell>
          <cell r="EU85">
            <v>906272.10787291755</v>
          </cell>
          <cell r="EV85">
            <v>889680.35787291755</v>
          </cell>
          <cell r="EW85">
            <v>4297.9727433474281</v>
          </cell>
          <cell r="EX85">
            <v>4405</v>
          </cell>
          <cell r="EY85">
            <v>107.02725665257185</v>
          </cell>
          <cell r="EZ85">
            <v>911835</v>
          </cell>
          <cell r="FA85">
            <v>22154.64212708245</v>
          </cell>
          <cell r="FB85">
            <v>928426.75</v>
          </cell>
          <cell r="FC85">
            <v>929888.06537345971</v>
          </cell>
          <cell r="FD85">
            <v>1461.3153734597145</v>
          </cell>
          <cell r="FE85">
            <v>929888.06537345971</v>
          </cell>
        </row>
        <row r="86">
          <cell r="A86">
            <v>2251</v>
          </cell>
          <cell r="B86">
            <v>8812251</v>
          </cell>
          <cell r="E86" t="str">
            <v>Crays Hill Primary School</v>
          </cell>
          <cell r="F86" t="str">
            <v>P</v>
          </cell>
          <cell r="G86" t="str">
            <v/>
          </cell>
          <cell r="H86" t="str">
            <v/>
          </cell>
          <cell r="I86" t="str">
            <v>Y</v>
          </cell>
          <cell r="K86">
            <v>2251</v>
          </cell>
          <cell r="L86">
            <v>145772</v>
          </cell>
          <cell r="O86">
            <v>7</v>
          </cell>
          <cell r="P86">
            <v>0</v>
          </cell>
          <cell r="Q86">
            <v>0</v>
          </cell>
          <cell r="S86">
            <v>17</v>
          </cell>
          <cell r="T86">
            <v>90</v>
          </cell>
          <cell r="V86">
            <v>107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107</v>
          </cell>
          <cell r="AF86">
            <v>362249.57</v>
          </cell>
          <cell r="AG86">
            <v>0</v>
          </cell>
          <cell r="AH86">
            <v>0</v>
          </cell>
          <cell r="AI86">
            <v>0</v>
          </cell>
          <cell r="AJ86">
            <v>362249.57</v>
          </cell>
          <cell r="AK86">
            <v>96</v>
          </cell>
          <cell r="AL86">
            <v>46080</v>
          </cell>
          <cell r="AM86">
            <v>0</v>
          </cell>
          <cell r="AN86">
            <v>0</v>
          </cell>
          <cell r="AO86">
            <v>46080</v>
          </cell>
          <cell r="AP86">
            <v>96</v>
          </cell>
          <cell r="AQ86">
            <v>67680</v>
          </cell>
          <cell r="AR86">
            <v>0</v>
          </cell>
          <cell r="AS86">
            <v>0</v>
          </cell>
          <cell r="AT86">
            <v>67680</v>
          </cell>
          <cell r="AU86">
            <v>16.000000000000018</v>
          </cell>
          <cell r="AV86">
            <v>0</v>
          </cell>
          <cell r="AW86">
            <v>4.0000000000000044</v>
          </cell>
          <cell r="AX86">
            <v>920.00000000000102</v>
          </cell>
          <cell r="AY86">
            <v>13.999999999999989</v>
          </cell>
          <cell r="AZ86">
            <v>3919.9999999999968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0.99999999999999956</v>
          </cell>
          <cell r="BF86">
            <v>509.99999999999977</v>
          </cell>
          <cell r="BG86">
            <v>71.999999999999972</v>
          </cell>
          <cell r="BH86">
            <v>48239.999999999978</v>
          </cell>
          <cell r="BI86">
            <v>53589.999999999978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53589.999999999978</v>
          </cell>
          <cell r="BZ86">
            <v>167349.99999999997</v>
          </cell>
          <cell r="CA86">
            <v>0</v>
          </cell>
          <cell r="CB86">
            <v>167349.99999999997</v>
          </cell>
          <cell r="CC86">
            <v>88.480769230769226</v>
          </cell>
          <cell r="CD86">
            <v>102195.28846153845</v>
          </cell>
          <cell r="CE86">
            <v>0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102195.28846153845</v>
          </cell>
          <cell r="CR86">
            <v>15.58</v>
          </cell>
          <cell r="CS86">
            <v>14723.1</v>
          </cell>
          <cell r="CT86">
            <v>0</v>
          </cell>
          <cell r="CU86">
            <v>0</v>
          </cell>
          <cell r="CV86">
            <v>14723.1</v>
          </cell>
          <cell r="CW86">
            <v>1.1888888888888876</v>
          </cell>
          <cell r="CX86">
            <v>689.55555555555475</v>
          </cell>
          <cell r="CY86">
            <v>0</v>
          </cell>
          <cell r="CZ86">
            <v>0</v>
          </cell>
          <cell r="DA86">
            <v>689.55555555555475</v>
          </cell>
          <cell r="DB86">
            <v>647207.51401709393</v>
          </cell>
          <cell r="DC86">
            <v>0</v>
          </cell>
          <cell r="DD86">
            <v>647207.51401709393</v>
          </cell>
          <cell r="DE86">
            <v>128000</v>
          </cell>
          <cell r="DF86">
            <v>0</v>
          </cell>
          <cell r="DG86">
            <v>128000</v>
          </cell>
          <cell r="DH86">
            <v>15.285714285714286</v>
          </cell>
          <cell r="DI86">
            <v>0.57142857142857129</v>
          </cell>
          <cell r="DJ86">
            <v>1.6859999999999999</v>
          </cell>
          <cell r="DK86">
            <v>0</v>
          </cell>
          <cell r="DL86">
            <v>0.21499999999999964</v>
          </cell>
          <cell r="DO86">
            <v>6916.8571428571295</v>
          </cell>
          <cell r="DP86">
            <v>0</v>
          </cell>
          <cell r="DQ86">
            <v>6916.8571428571295</v>
          </cell>
          <cell r="DR86">
            <v>1.0156360164</v>
          </cell>
          <cell r="DS86">
            <v>12229.309494296689</v>
          </cell>
          <cell r="DT86">
            <v>0</v>
          </cell>
          <cell r="DU86">
            <v>12229.309494296689</v>
          </cell>
          <cell r="DV86">
            <v>0</v>
          </cell>
          <cell r="DW86">
            <v>0</v>
          </cell>
          <cell r="DX86">
            <v>0</v>
          </cell>
          <cell r="DY86">
            <v>0</v>
          </cell>
          <cell r="DZ86">
            <v>0</v>
          </cell>
          <cell r="EA86">
            <v>1240.0305000000001</v>
          </cell>
          <cell r="EB86">
            <v>1240.0305000000001</v>
          </cell>
          <cell r="EC86">
            <v>0</v>
          </cell>
          <cell r="ED86">
            <v>0</v>
          </cell>
          <cell r="EE86">
            <v>1240.0305000000001</v>
          </cell>
          <cell r="EF86">
            <v>1240.0305000000001</v>
          </cell>
          <cell r="EG86">
            <v>0</v>
          </cell>
          <cell r="EI86">
            <v>0</v>
          </cell>
          <cell r="EJ86">
            <v>0</v>
          </cell>
          <cell r="EK86">
            <v>0</v>
          </cell>
          <cell r="EL86">
            <v>0</v>
          </cell>
          <cell r="EM86">
            <v>0</v>
          </cell>
          <cell r="EN86">
            <v>0</v>
          </cell>
          <cell r="EO86">
            <v>0</v>
          </cell>
          <cell r="EP86">
            <v>148386.19713715382</v>
          </cell>
          <cell r="EQ86">
            <v>0</v>
          </cell>
          <cell r="ER86">
            <v>148386.19713715382</v>
          </cell>
          <cell r="ES86">
            <v>795593.71115424775</v>
          </cell>
          <cell r="ET86">
            <v>0</v>
          </cell>
          <cell r="EU86">
            <v>795593.71115424775</v>
          </cell>
          <cell r="EV86">
            <v>794353.68065424776</v>
          </cell>
          <cell r="EW86">
            <v>7423.8661743387638</v>
          </cell>
          <cell r="EX86">
            <v>4405</v>
          </cell>
          <cell r="EY86">
            <v>0</v>
          </cell>
          <cell r="EZ86">
            <v>471335</v>
          </cell>
          <cell r="FA86">
            <v>0</v>
          </cell>
          <cell r="FB86">
            <v>795593.71115424775</v>
          </cell>
          <cell r="FC86">
            <v>795593.71115424775</v>
          </cell>
          <cell r="FD86">
            <v>0</v>
          </cell>
          <cell r="FE86">
            <v>795593.71115424775</v>
          </cell>
        </row>
        <row r="87">
          <cell r="A87">
            <v>2370</v>
          </cell>
          <cell r="B87">
            <v>8812370</v>
          </cell>
          <cell r="E87" t="str">
            <v>Cressing Primary School</v>
          </cell>
          <cell r="F87" t="str">
            <v>P</v>
          </cell>
          <cell r="G87" t="str">
            <v/>
          </cell>
          <cell r="H87">
            <v>10006780</v>
          </cell>
          <cell r="I87" t="str">
            <v>Y</v>
          </cell>
          <cell r="K87">
            <v>2370</v>
          </cell>
          <cell r="L87">
            <v>148306</v>
          </cell>
          <cell r="M87">
            <v>10</v>
          </cell>
          <cell r="O87">
            <v>7</v>
          </cell>
          <cell r="P87">
            <v>0</v>
          </cell>
          <cell r="Q87">
            <v>0</v>
          </cell>
          <cell r="S87">
            <v>34.833333333333336</v>
          </cell>
          <cell r="T87">
            <v>160</v>
          </cell>
          <cell r="V87">
            <v>194.83333333333334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194.83333333333334</v>
          </cell>
          <cell r="AF87">
            <v>659610.19833333336</v>
          </cell>
          <cell r="AG87">
            <v>0</v>
          </cell>
          <cell r="AH87">
            <v>0</v>
          </cell>
          <cell r="AI87">
            <v>0</v>
          </cell>
          <cell r="AJ87">
            <v>659610.19833333336</v>
          </cell>
          <cell r="AK87">
            <v>50.512345679012299</v>
          </cell>
          <cell r="AL87">
            <v>24245.925925925905</v>
          </cell>
          <cell r="AM87">
            <v>0</v>
          </cell>
          <cell r="AN87">
            <v>0</v>
          </cell>
          <cell r="AO87">
            <v>24245.925925925905</v>
          </cell>
          <cell r="AP87">
            <v>50.512345679012299</v>
          </cell>
          <cell r="AQ87">
            <v>35611.203703703672</v>
          </cell>
          <cell r="AR87">
            <v>0</v>
          </cell>
          <cell r="AS87">
            <v>0</v>
          </cell>
          <cell r="AT87">
            <v>35611.203703703672</v>
          </cell>
          <cell r="AU87">
            <v>62.136036036036053</v>
          </cell>
          <cell r="AV87">
            <v>0</v>
          </cell>
          <cell r="AW87">
            <v>121.11261261261271</v>
          </cell>
          <cell r="AX87">
            <v>27855.900900900924</v>
          </cell>
          <cell r="AY87">
            <v>9.4783783783783893</v>
          </cell>
          <cell r="AZ87">
            <v>2653.945945945949</v>
          </cell>
          <cell r="BA87">
            <v>2.1063063063063043</v>
          </cell>
          <cell r="BB87">
            <v>926.77477477477396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31436.621621621649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31436.621621621649</v>
          </cell>
          <cell r="BZ87">
            <v>91293.751251251233</v>
          </cell>
          <cell r="CA87">
            <v>0</v>
          </cell>
          <cell r="CB87">
            <v>91293.751251251233</v>
          </cell>
          <cell r="CC87">
            <v>51.627913752913734</v>
          </cell>
          <cell r="CD87">
            <v>59630.240384615361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59630.240384615361</v>
          </cell>
          <cell r="CR87">
            <v>6.8655555555555505</v>
          </cell>
          <cell r="CS87">
            <v>6487.9499999999953</v>
          </cell>
          <cell r="CT87">
            <v>0</v>
          </cell>
          <cell r="CU87">
            <v>0</v>
          </cell>
          <cell r="CV87">
            <v>6487.9499999999953</v>
          </cell>
          <cell r="CW87">
            <v>1.2177083333333334</v>
          </cell>
          <cell r="CX87">
            <v>706.27083333333337</v>
          </cell>
          <cell r="CY87">
            <v>0</v>
          </cell>
          <cell r="CZ87">
            <v>0</v>
          </cell>
          <cell r="DA87">
            <v>706.27083333333337</v>
          </cell>
          <cell r="DB87">
            <v>817728.41080253338</v>
          </cell>
          <cell r="DC87">
            <v>0</v>
          </cell>
          <cell r="DD87">
            <v>817728.41080253338</v>
          </cell>
          <cell r="DE87">
            <v>128000</v>
          </cell>
          <cell r="DF87">
            <v>0</v>
          </cell>
          <cell r="DG87">
            <v>128000</v>
          </cell>
          <cell r="DH87">
            <v>27.833333333333336</v>
          </cell>
          <cell r="DI87">
            <v>0</v>
          </cell>
          <cell r="DJ87">
            <v>1.5960000000000001</v>
          </cell>
          <cell r="DK87">
            <v>0</v>
          </cell>
          <cell r="DL87">
            <v>0</v>
          </cell>
          <cell r="DO87">
            <v>0</v>
          </cell>
          <cell r="DP87">
            <v>0</v>
          </cell>
          <cell r="DQ87">
            <v>0</v>
          </cell>
          <cell r="DR87">
            <v>1</v>
          </cell>
          <cell r="DS87">
            <v>0</v>
          </cell>
          <cell r="DT87">
            <v>0</v>
          </cell>
          <cell r="DU87">
            <v>0</v>
          </cell>
          <cell r="DV87">
            <v>0</v>
          </cell>
          <cell r="DW87">
            <v>0</v>
          </cell>
          <cell r="DX87">
            <v>0</v>
          </cell>
          <cell r="DY87">
            <v>0</v>
          </cell>
          <cell r="DZ87">
            <v>0</v>
          </cell>
          <cell r="EA87">
            <v>15094.75</v>
          </cell>
          <cell r="EB87">
            <v>15094.75</v>
          </cell>
          <cell r="EC87">
            <v>0</v>
          </cell>
          <cell r="ED87">
            <v>0</v>
          </cell>
          <cell r="EE87">
            <v>15094.75</v>
          </cell>
          <cell r="EF87">
            <v>15094.75</v>
          </cell>
          <cell r="EG87">
            <v>0</v>
          </cell>
          <cell r="EI87">
            <v>0</v>
          </cell>
          <cell r="EJ87">
            <v>0</v>
          </cell>
          <cell r="EK87">
            <v>0</v>
          </cell>
          <cell r="EL87">
            <v>0</v>
          </cell>
          <cell r="EM87">
            <v>0</v>
          </cell>
          <cell r="EN87">
            <v>0</v>
          </cell>
          <cell r="EO87">
            <v>0</v>
          </cell>
          <cell r="EP87">
            <v>143094.75</v>
          </cell>
          <cell r="EQ87">
            <v>0</v>
          </cell>
          <cell r="ER87">
            <v>143094.75</v>
          </cell>
          <cell r="ES87">
            <v>960823.16080253338</v>
          </cell>
          <cell r="ET87">
            <v>0</v>
          </cell>
          <cell r="EU87">
            <v>960823.16080253338</v>
          </cell>
          <cell r="EV87">
            <v>945728.41080253338</v>
          </cell>
          <cell r="EW87">
            <v>4854.0380366254922</v>
          </cell>
          <cell r="EX87">
            <v>4405</v>
          </cell>
          <cell r="EY87">
            <v>0</v>
          </cell>
          <cell r="EZ87">
            <v>858240.83333333337</v>
          </cell>
          <cell r="FA87">
            <v>0</v>
          </cell>
          <cell r="FB87">
            <v>960823.16080253338</v>
          </cell>
          <cell r="FC87">
            <v>960823.16080253338</v>
          </cell>
          <cell r="FD87">
            <v>0</v>
          </cell>
          <cell r="FE87">
            <v>960823.16080253338</v>
          </cell>
        </row>
        <row r="88">
          <cell r="A88">
            <v>2779</v>
          </cell>
          <cell r="B88">
            <v>8812779</v>
          </cell>
          <cell r="C88">
            <v>2070</v>
          </cell>
          <cell r="D88" t="str">
            <v>RB052070</v>
          </cell>
          <cell r="E88" t="str">
            <v>Danbury Park Community Primary School</v>
          </cell>
          <cell r="F88" t="str">
            <v>P</v>
          </cell>
          <cell r="G88" t="str">
            <v>Y</v>
          </cell>
          <cell r="H88">
            <v>10041509</v>
          </cell>
          <cell r="I88" t="str">
            <v/>
          </cell>
          <cell r="K88">
            <v>2779</v>
          </cell>
          <cell r="L88">
            <v>114992</v>
          </cell>
          <cell r="O88">
            <v>7</v>
          </cell>
          <cell r="P88">
            <v>0</v>
          </cell>
          <cell r="Q88">
            <v>0</v>
          </cell>
          <cell r="S88">
            <v>32</v>
          </cell>
          <cell r="T88">
            <v>220</v>
          </cell>
          <cell r="V88">
            <v>252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252</v>
          </cell>
          <cell r="AF88">
            <v>853148.52</v>
          </cell>
          <cell r="AG88">
            <v>0</v>
          </cell>
          <cell r="AH88">
            <v>0</v>
          </cell>
          <cell r="AI88">
            <v>0</v>
          </cell>
          <cell r="AJ88">
            <v>853148.52</v>
          </cell>
          <cell r="AK88">
            <v>19.000000000000004</v>
          </cell>
          <cell r="AL88">
            <v>9120.0000000000018</v>
          </cell>
          <cell r="AM88">
            <v>0</v>
          </cell>
          <cell r="AN88">
            <v>0</v>
          </cell>
          <cell r="AO88">
            <v>9120.0000000000018</v>
          </cell>
          <cell r="AP88">
            <v>19.000000000000004</v>
          </cell>
          <cell r="AQ88">
            <v>13395.000000000002</v>
          </cell>
          <cell r="AR88">
            <v>0</v>
          </cell>
          <cell r="AS88">
            <v>0</v>
          </cell>
          <cell r="AT88">
            <v>13395.000000000002</v>
          </cell>
          <cell r="AU88">
            <v>210.99999999999991</v>
          </cell>
          <cell r="AV88">
            <v>0</v>
          </cell>
          <cell r="AW88">
            <v>41.000000000000078</v>
          </cell>
          <cell r="AX88">
            <v>9430.0000000000182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9430.0000000000182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9430.0000000000182</v>
          </cell>
          <cell r="BZ88">
            <v>31945.000000000022</v>
          </cell>
          <cell r="CA88">
            <v>0</v>
          </cell>
          <cell r="CB88">
            <v>31945.000000000022</v>
          </cell>
          <cell r="CC88">
            <v>47.207041904289568</v>
          </cell>
          <cell r="CD88">
            <v>54524.133399454447</v>
          </cell>
          <cell r="CE88">
            <v>0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54524.133399454447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2.3013698630136985</v>
          </cell>
          <cell r="CX88">
            <v>1334.7945205479452</v>
          </cell>
          <cell r="CY88">
            <v>0</v>
          </cell>
          <cell r="CZ88">
            <v>0</v>
          </cell>
          <cell r="DA88">
            <v>1334.7945205479452</v>
          </cell>
          <cell r="DB88">
            <v>940952.44792000239</v>
          </cell>
          <cell r="DC88">
            <v>0</v>
          </cell>
          <cell r="DD88">
            <v>940952.44792000239</v>
          </cell>
          <cell r="DE88">
            <v>128000</v>
          </cell>
          <cell r="DF88">
            <v>0</v>
          </cell>
          <cell r="DG88">
            <v>128000</v>
          </cell>
          <cell r="DH88">
            <v>36</v>
          </cell>
          <cell r="DI88">
            <v>0</v>
          </cell>
          <cell r="DJ88">
            <v>1.07</v>
          </cell>
          <cell r="DK88">
            <v>0</v>
          </cell>
          <cell r="DL88">
            <v>0</v>
          </cell>
          <cell r="DO88">
            <v>0</v>
          </cell>
          <cell r="DP88">
            <v>0</v>
          </cell>
          <cell r="DQ88">
            <v>0</v>
          </cell>
          <cell r="DR88">
            <v>1</v>
          </cell>
          <cell r="DS88">
            <v>0</v>
          </cell>
          <cell r="DT88">
            <v>0</v>
          </cell>
          <cell r="DU88">
            <v>0</v>
          </cell>
          <cell r="DV88">
            <v>0</v>
          </cell>
          <cell r="DW88">
            <v>0</v>
          </cell>
          <cell r="DX88">
            <v>0</v>
          </cell>
          <cell r="DY88">
            <v>0</v>
          </cell>
          <cell r="DZ88">
            <v>0</v>
          </cell>
          <cell r="EA88">
            <v>26624</v>
          </cell>
          <cell r="EB88">
            <v>26624</v>
          </cell>
          <cell r="EC88">
            <v>0</v>
          </cell>
          <cell r="ED88">
            <v>0</v>
          </cell>
          <cell r="EE88">
            <v>26624</v>
          </cell>
          <cell r="EF88">
            <v>26624</v>
          </cell>
          <cell r="EG88">
            <v>0</v>
          </cell>
          <cell r="EI88">
            <v>0</v>
          </cell>
          <cell r="EJ88">
            <v>0</v>
          </cell>
          <cell r="EK88">
            <v>0</v>
          </cell>
          <cell r="EL88">
            <v>0</v>
          </cell>
          <cell r="EM88">
            <v>0</v>
          </cell>
          <cell r="EN88">
            <v>0</v>
          </cell>
          <cell r="EO88">
            <v>0</v>
          </cell>
          <cell r="EP88">
            <v>154624</v>
          </cell>
          <cell r="EQ88">
            <v>0</v>
          </cell>
          <cell r="ER88">
            <v>154624</v>
          </cell>
          <cell r="ES88">
            <v>1095576.4479200025</v>
          </cell>
          <cell r="ET88">
            <v>0</v>
          </cell>
          <cell r="EU88">
            <v>1095576.4479200025</v>
          </cell>
          <cell r="EV88">
            <v>1068952.4479200025</v>
          </cell>
          <cell r="EW88">
            <v>4241.8747933333434</v>
          </cell>
          <cell r="EX88">
            <v>4405</v>
          </cell>
          <cell r="EY88">
            <v>163.1252066666566</v>
          </cell>
          <cell r="EZ88">
            <v>1110060</v>
          </cell>
          <cell r="FA88">
            <v>41107.552079997491</v>
          </cell>
          <cell r="FB88">
            <v>1136684</v>
          </cell>
          <cell r="FC88">
            <v>1138278.045110506</v>
          </cell>
          <cell r="FD88">
            <v>1594.0451105060056</v>
          </cell>
          <cell r="FE88">
            <v>1138278.045110506</v>
          </cell>
        </row>
        <row r="89">
          <cell r="A89">
            <v>2187</v>
          </cell>
          <cell r="B89">
            <v>8812187</v>
          </cell>
          <cell r="E89" t="str">
            <v>de Vere Primary School</v>
          </cell>
          <cell r="F89" t="str">
            <v>P</v>
          </cell>
          <cell r="G89" t="str">
            <v/>
          </cell>
          <cell r="H89" t="str">
            <v/>
          </cell>
          <cell r="I89" t="str">
            <v>Y</v>
          </cell>
          <cell r="K89">
            <v>2187</v>
          </cell>
          <cell r="L89">
            <v>148139</v>
          </cell>
          <cell r="M89">
            <v>10</v>
          </cell>
          <cell r="O89">
            <v>7</v>
          </cell>
          <cell r="P89">
            <v>0</v>
          </cell>
          <cell r="Q89">
            <v>0</v>
          </cell>
          <cell r="S89">
            <v>31.833333333333332</v>
          </cell>
          <cell r="T89">
            <v>171</v>
          </cell>
          <cell r="V89">
            <v>202.83333333333334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202.83333333333334</v>
          </cell>
          <cell r="AF89">
            <v>686694.27833333344</v>
          </cell>
          <cell r="AG89">
            <v>0</v>
          </cell>
          <cell r="AH89">
            <v>0</v>
          </cell>
          <cell r="AI89">
            <v>0</v>
          </cell>
          <cell r="AJ89">
            <v>686694.27833333344</v>
          </cell>
          <cell r="AK89">
            <v>45.302876480541535</v>
          </cell>
          <cell r="AL89">
            <v>21745.380710659938</v>
          </cell>
          <cell r="AM89">
            <v>0</v>
          </cell>
          <cell r="AN89">
            <v>0</v>
          </cell>
          <cell r="AO89">
            <v>21745.380710659938</v>
          </cell>
          <cell r="AP89">
            <v>45.302876480541535</v>
          </cell>
          <cell r="AQ89">
            <v>31938.527918781783</v>
          </cell>
          <cell r="AR89">
            <v>0</v>
          </cell>
          <cell r="AS89">
            <v>0</v>
          </cell>
          <cell r="AT89">
            <v>31938.527918781783</v>
          </cell>
          <cell r="AU89">
            <v>201.80372250423005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1.029610829103216</v>
          </cell>
          <cell r="BB89">
            <v>453.02876480541505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453.02876480541505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453.02876480541505</v>
          </cell>
          <cell r="BZ89">
            <v>54136.937394247136</v>
          </cell>
          <cell r="CA89">
            <v>0</v>
          </cell>
          <cell r="CB89">
            <v>54136.937394247136</v>
          </cell>
          <cell r="CC89">
            <v>68.84699023006614</v>
          </cell>
          <cell r="CD89">
            <v>79518.273715726391</v>
          </cell>
          <cell r="CE89">
            <v>0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79518.273715726391</v>
          </cell>
          <cell r="CR89">
            <v>0.18532994923856982</v>
          </cell>
          <cell r="CS89">
            <v>175.13680203044848</v>
          </cell>
          <cell r="CT89">
            <v>0</v>
          </cell>
          <cell r="CU89">
            <v>0</v>
          </cell>
          <cell r="CV89">
            <v>175.13680203044848</v>
          </cell>
          <cell r="CW89">
            <v>0</v>
          </cell>
          <cell r="CX89">
            <v>0</v>
          </cell>
          <cell r="CY89">
            <v>0</v>
          </cell>
          <cell r="CZ89">
            <v>0</v>
          </cell>
          <cell r="DA89">
            <v>0</v>
          </cell>
          <cell r="DB89">
            <v>820524.62624533731</v>
          </cell>
          <cell r="DC89">
            <v>0</v>
          </cell>
          <cell r="DD89">
            <v>820524.62624533731</v>
          </cell>
          <cell r="DE89">
            <v>128000</v>
          </cell>
          <cell r="DF89">
            <v>0</v>
          </cell>
          <cell r="DG89">
            <v>128000</v>
          </cell>
          <cell r="DH89">
            <v>28.976190476190478</v>
          </cell>
          <cell r="DI89">
            <v>0</v>
          </cell>
          <cell r="DJ89">
            <v>1.5309999999999999</v>
          </cell>
          <cell r="DK89">
            <v>0</v>
          </cell>
          <cell r="DL89">
            <v>0</v>
          </cell>
          <cell r="DO89">
            <v>0</v>
          </cell>
          <cell r="DP89">
            <v>0</v>
          </cell>
          <cell r="DQ89">
            <v>0</v>
          </cell>
          <cell r="DR89">
            <v>1</v>
          </cell>
          <cell r="DS89">
            <v>0</v>
          </cell>
          <cell r="DT89">
            <v>0</v>
          </cell>
          <cell r="DU89">
            <v>0</v>
          </cell>
          <cell r="DV89">
            <v>0</v>
          </cell>
          <cell r="DW89">
            <v>0</v>
          </cell>
          <cell r="DX89">
            <v>0</v>
          </cell>
          <cell r="DY89">
            <v>0</v>
          </cell>
          <cell r="DZ89">
            <v>0</v>
          </cell>
          <cell r="EA89">
            <v>17798.75</v>
          </cell>
          <cell r="EB89">
            <v>17798.75</v>
          </cell>
          <cell r="EC89">
            <v>0</v>
          </cell>
          <cell r="ED89">
            <v>0</v>
          </cell>
          <cell r="EE89">
            <v>17798.75</v>
          </cell>
          <cell r="EF89">
            <v>17798.75</v>
          </cell>
          <cell r="EG89">
            <v>0</v>
          </cell>
          <cell r="EI89">
            <v>0</v>
          </cell>
          <cell r="EJ89">
            <v>0</v>
          </cell>
          <cell r="EK89">
            <v>0</v>
          </cell>
          <cell r="EL89">
            <v>0</v>
          </cell>
          <cell r="EM89">
            <v>0</v>
          </cell>
          <cell r="EN89">
            <v>0</v>
          </cell>
          <cell r="EO89">
            <v>0</v>
          </cell>
          <cell r="EP89">
            <v>145798.75</v>
          </cell>
          <cell r="EQ89">
            <v>0</v>
          </cell>
          <cell r="ER89">
            <v>145798.75</v>
          </cell>
          <cell r="ES89">
            <v>966323.37624533731</v>
          </cell>
          <cell r="ET89">
            <v>0</v>
          </cell>
          <cell r="EU89">
            <v>966323.37624533731</v>
          </cell>
          <cell r="EV89">
            <v>948524.62624533731</v>
          </cell>
          <cell r="EW89">
            <v>4676.3744925817782</v>
          </cell>
          <cell r="EX89">
            <v>4405</v>
          </cell>
          <cell r="EY89">
            <v>0</v>
          </cell>
          <cell r="EZ89">
            <v>893480.83333333337</v>
          </cell>
          <cell r="FA89">
            <v>0</v>
          </cell>
          <cell r="FB89">
            <v>966323.37624533731</v>
          </cell>
          <cell r="FC89">
            <v>966323.37624533731</v>
          </cell>
          <cell r="FD89">
            <v>0</v>
          </cell>
          <cell r="FE89">
            <v>966323.37624533731</v>
          </cell>
        </row>
        <row r="90">
          <cell r="A90">
            <v>2155</v>
          </cell>
          <cell r="B90">
            <v>8812155</v>
          </cell>
          <cell r="E90" t="str">
            <v>Debden Church of England Voluntary Controlled Primary Academy</v>
          </cell>
          <cell r="F90" t="str">
            <v>P</v>
          </cell>
          <cell r="G90" t="str">
            <v/>
          </cell>
          <cell r="H90" t="str">
            <v/>
          </cell>
          <cell r="I90" t="str">
            <v>Y</v>
          </cell>
          <cell r="K90">
            <v>2155</v>
          </cell>
          <cell r="L90">
            <v>143855</v>
          </cell>
          <cell r="O90">
            <v>7</v>
          </cell>
          <cell r="P90">
            <v>0</v>
          </cell>
          <cell r="Q90">
            <v>0</v>
          </cell>
          <cell r="S90">
            <v>20</v>
          </cell>
          <cell r="T90">
            <v>111</v>
          </cell>
          <cell r="V90">
            <v>131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131</v>
          </cell>
          <cell r="AF90">
            <v>443501.81000000006</v>
          </cell>
          <cell r="AG90">
            <v>0</v>
          </cell>
          <cell r="AH90">
            <v>0</v>
          </cell>
          <cell r="AI90">
            <v>0</v>
          </cell>
          <cell r="AJ90">
            <v>443501.81000000006</v>
          </cell>
          <cell r="AK90">
            <v>12</v>
          </cell>
          <cell r="AL90">
            <v>5760</v>
          </cell>
          <cell r="AM90">
            <v>0</v>
          </cell>
          <cell r="AN90">
            <v>0</v>
          </cell>
          <cell r="AO90">
            <v>5760</v>
          </cell>
          <cell r="AP90">
            <v>12</v>
          </cell>
          <cell r="AQ90">
            <v>8460</v>
          </cell>
          <cell r="AR90">
            <v>0</v>
          </cell>
          <cell r="AS90">
            <v>0</v>
          </cell>
          <cell r="AT90">
            <v>8460</v>
          </cell>
          <cell r="AU90">
            <v>131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14220</v>
          </cell>
          <cell r="CA90">
            <v>0</v>
          </cell>
          <cell r="CB90">
            <v>14220</v>
          </cell>
          <cell r="CC90">
            <v>31.372168284789602</v>
          </cell>
          <cell r="CD90">
            <v>36234.854368931992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36234.854368931992</v>
          </cell>
          <cell r="CR90">
            <v>17.140000000000061</v>
          </cell>
          <cell r="CS90">
            <v>16197.300000000057</v>
          </cell>
          <cell r="CT90">
            <v>0</v>
          </cell>
          <cell r="CU90">
            <v>0</v>
          </cell>
          <cell r="CV90">
            <v>16197.300000000057</v>
          </cell>
          <cell r="CW90">
            <v>3.5405405405405372</v>
          </cell>
          <cell r="CX90">
            <v>2053.5135135135115</v>
          </cell>
          <cell r="CY90">
            <v>0</v>
          </cell>
          <cell r="CZ90">
            <v>0</v>
          </cell>
          <cell r="DA90">
            <v>2053.5135135135115</v>
          </cell>
          <cell r="DB90">
            <v>512207.47788244556</v>
          </cell>
          <cell r="DC90">
            <v>0</v>
          </cell>
          <cell r="DD90">
            <v>512207.47788244556</v>
          </cell>
          <cell r="DE90">
            <v>128000</v>
          </cell>
          <cell r="DF90">
            <v>0</v>
          </cell>
          <cell r="DG90">
            <v>128000</v>
          </cell>
          <cell r="DH90">
            <v>18.714285714285715</v>
          </cell>
          <cell r="DI90">
            <v>0.25100133511348444</v>
          </cell>
          <cell r="DJ90">
            <v>2.2269999999999999</v>
          </cell>
          <cell r="DK90">
            <v>0</v>
          </cell>
          <cell r="DL90">
            <v>1</v>
          </cell>
          <cell r="DO90">
            <v>14131.375166889175</v>
          </cell>
          <cell r="DP90">
            <v>0</v>
          </cell>
          <cell r="DQ90">
            <v>14131.375166889175</v>
          </cell>
          <cell r="DR90">
            <v>1</v>
          </cell>
          <cell r="DS90">
            <v>0</v>
          </cell>
          <cell r="DT90">
            <v>0</v>
          </cell>
          <cell r="DU90">
            <v>0</v>
          </cell>
          <cell r="DV90">
            <v>0</v>
          </cell>
          <cell r="DW90">
            <v>0</v>
          </cell>
          <cell r="DX90">
            <v>0</v>
          </cell>
          <cell r="DY90">
            <v>0</v>
          </cell>
          <cell r="DZ90">
            <v>0</v>
          </cell>
          <cell r="EA90">
            <v>2785.45</v>
          </cell>
          <cell r="EB90">
            <v>2785.45</v>
          </cell>
          <cell r="EC90">
            <v>0</v>
          </cell>
          <cell r="ED90">
            <v>0</v>
          </cell>
          <cell r="EE90">
            <v>2785.45</v>
          </cell>
          <cell r="EF90">
            <v>2785.45</v>
          </cell>
          <cell r="EG90">
            <v>0</v>
          </cell>
          <cell r="EI90">
            <v>0</v>
          </cell>
          <cell r="EJ90">
            <v>0</v>
          </cell>
          <cell r="EK90">
            <v>0</v>
          </cell>
          <cell r="EL90">
            <v>0</v>
          </cell>
          <cell r="EM90">
            <v>0</v>
          </cell>
          <cell r="EN90">
            <v>0</v>
          </cell>
          <cell r="EO90">
            <v>0</v>
          </cell>
          <cell r="EP90">
            <v>144916.82516688918</v>
          </cell>
          <cell r="EQ90">
            <v>0</v>
          </cell>
          <cell r="ER90">
            <v>144916.82516688918</v>
          </cell>
          <cell r="ES90">
            <v>657124.30304933479</v>
          </cell>
          <cell r="ET90">
            <v>0</v>
          </cell>
          <cell r="EU90">
            <v>657124.30304933479</v>
          </cell>
          <cell r="EV90">
            <v>654338.85304933472</v>
          </cell>
          <cell r="EW90">
            <v>4994.9530767124788</v>
          </cell>
          <cell r="EX90">
            <v>4405</v>
          </cell>
          <cell r="EY90">
            <v>0</v>
          </cell>
          <cell r="EZ90">
            <v>577055</v>
          </cell>
          <cell r="FA90">
            <v>0</v>
          </cell>
          <cell r="FB90">
            <v>657124.30304933479</v>
          </cell>
          <cell r="FC90">
            <v>657124.30304933479</v>
          </cell>
          <cell r="FD90">
            <v>0</v>
          </cell>
          <cell r="FE90">
            <v>657124.30304933479</v>
          </cell>
        </row>
        <row r="91">
          <cell r="A91">
            <v>3022</v>
          </cell>
          <cell r="B91">
            <v>8813022</v>
          </cell>
          <cell r="C91">
            <v>2092</v>
          </cell>
          <cell r="D91" t="str">
            <v>RB052092</v>
          </cell>
          <cell r="E91" t="str">
            <v>Dedham Church of England Voluntary Controlled Primary School</v>
          </cell>
          <cell r="F91" t="str">
            <v>P</v>
          </cell>
          <cell r="G91" t="str">
            <v>Y</v>
          </cell>
          <cell r="H91">
            <v>10041503</v>
          </cell>
          <cell r="I91" t="str">
            <v/>
          </cell>
          <cell r="K91">
            <v>3022</v>
          </cell>
          <cell r="L91">
            <v>115076</v>
          </cell>
          <cell r="O91">
            <v>7</v>
          </cell>
          <cell r="P91">
            <v>0</v>
          </cell>
          <cell r="Q91">
            <v>0</v>
          </cell>
          <cell r="S91">
            <v>29</v>
          </cell>
          <cell r="T91">
            <v>176</v>
          </cell>
          <cell r="V91">
            <v>205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205</v>
          </cell>
          <cell r="AF91">
            <v>694029.55</v>
          </cell>
          <cell r="AG91">
            <v>0</v>
          </cell>
          <cell r="AH91">
            <v>0</v>
          </cell>
          <cell r="AI91">
            <v>0</v>
          </cell>
          <cell r="AJ91">
            <v>694029.55</v>
          </cell>
          <cell r="AK91">
            <v>19.000000000000004</v>
          </cell>
          <cell r="AL91">
            <v>9120.0000000000018</v>
          </cell>
          <cell r="AM91">
            <v>0</v>
          </cell>
          <cell r="AN91">
            <v>0</v>
          </cell>
          <cell r="AO91">
            <v>9120.0000000000018</v>
          </cell>
          <cell r="AP91">
            <v>21.000000000000018</v>
          </cell>
          <cell r="AQ91">
            <v>14805.000000000013</v>
          </cell>
          <cell r="AR91">
            <v>0</v>
          </cell>
          <cell r="AS91">
            <v>0</v>
          </cell>
          <cell r="AT91">
            <v>14805.000000000013</v>
          </cell>
          <cell r="AU91">
            <v>196.00000000000006</v>
          </cell>
          <cell r="AV91">
            <v>0</v>
          </cell>
          <cell r="AW91">
            <v>4.9999999999999956</v>
          </cell>
          <cell r="AX91">
            <v>1149.9999999999991</v>
          </cell>
          <cell r="AY91">
            <v>2</v>
          </cell>
          <cell r="AZ91">
            <v>560</v>
          </cell>
          <cell r="BA91">
            <v>2</v>
          </cell>
          <cell r="BB91">
            <v>880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2589.9999999999991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2589.9999999999991</v>
          </cell>
          <cell r="BZ91">
            <v>26515.000000000015</v>
          </cell>
          <cell r="CA91">
            <v>0</v>
          </cell>
          <cell r="CB91">
            <v>26515.000000000015</v>
          </cell>
          <cell r="CC91">
            <v>52.164090368608782</v>
          </cell>
          <cell r="CD91">
            <v>60249.524375743145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60249.524375743145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2.3295454545454621</v>
          </cell>
          <cell r="CX91">
            <v>1351.1363636363681</v>
          </cell>
          <cell r="CY91">
            <v>0</v>
          </cell>
          <cell r="CZ91">
            <v>0</v>
          </cell>
          <cell r="DA91">
            <v>1351.1363636363681</v>
          </cell>
          <cell r="DB91">
            <v>782145.21073937952</v>
          </cell>
          <cell r="DC91">
            <v>0</v>
          </cell>
          <cell r="DD91">
            <v>782145.21073937952</v>
          </cell>
          <cell r="DE91">
            <v>128000</v>
          </cell>
          <cell r="DF91">
            <v>0</v>
          </cell>
          <cell r="DG91">
            <v>128000</v>
          </cell>
          <cell r="DH91">
            <v>29.285714285714285</v>
          </cell>
          <cell r="DI91">
            <v>0</v>
          </cell>
          <cell r="DJ91">
            <v>2.048</v>
          </cell>
          <cell r="DK91">
            <v>0</v>
          </cell>
          <cell r="DL91">
            <v>1</v>
          </cell>
          <cell r="DO91">
            <v>0</v>
          </cell>
          <cell r="DP91">
            <v>0</v>
          </cell>
          <cell r="DQ91">
            <v>0</v>
          </cell>
          <cell r="DR91">
            <v>1</v>
          </cell>
          <cell r="DS91">
            <v>0</v>
          </cell>
          <cell r="DT91">
            <v>0</v>
          </cell>
          <cell r="DU91">
            <v>0</v>
          </cell>
          <cell r="DV91">
            <v>0</v>
          </cell>
          <cell r="DW91">
            <v>0</v>
          </cell>
          <cell r="DX91">
            <v>0</v>
          </cell>
          <cell r="DY91">
            <v>0</v>
          </cell>
          <cell r="DZ91">
            <v>0</v>
          </cell>
          <cell r="EA91">
            <v>14595.75</v>
          </cell>
          <cell r="EB91">
            <v>14595.75</v>
          </cell>
          <cell r="EC91">
            <v>0</v>
          </cell>
          <cell r="ED91">
            <v>0</v>
          </cell>
          <cell r="EE91">
            <v>14595.75</v>
          </cell>
          <cell r="EF91">
            <v>14595.75</v>
          </cell>
          <cell r="EG91">
            <v>0</v>
          </cell>
          <cell r="EI91">
            <v>0</v>
          </cell>
          <cell r="EJ91">
            <v>0</v>
          </cell>
          <cell r="EK91">
            <v>0</v>
          </cell>
          <cell r="EL91">
            <v>0</v>
          </cell>
          <cell r="EM91">
            <v>0</v>
          </cell>
          <cell r="EN91">
            <v>0</v>
          </cell>
          <cell r="EO91">
            <v>0</v>
          </cell>
          <cell r="EP91">
            <v>142595.75</v>
          </cell>
          <cell r="EQ91">
            <v>0</v>
          </cell>
          <cell r="ER91">
            <v>142595.75</v>
          </cell>
          <cell r="ES91">
            <v>924740.96073937952</v>
          </cell>
          <cell r="ET91">
            <v>0</v>
          </cell>
          <cell r="EU91">
            <v>924740.96073937952</v>
          </cell>
          <cell r="EV91">
            <v>910145.21073937952</v>
          </cell>
          <cell r="EW91">
            <v>4439.7327353140463</v>
          </cell>
          <cell r="EX91">
            <v>4405</v>
          </cell>
          <cell r="EY91">
            <v>0</v>
          </cell>
          <cell r="EZ91">
            <v>903025</v>
          </cell>
          <cell r="FA91">
            <v>0</v>
          </cell>
          <cell r="FB91">
            <v>924740.96073937952</v>
          </cell>
          <cell r="FC91">
            <v>924740.96073937952</v>
          </cell>
          <cell r="FD91">
            <v>0</v>
          </cell>
          <cell r="FE91">
            <v>924740.96073937952</v>
          </cell>
        </row>
        <row r="92">
          <cell r="A92">
            <v>3237</v>
          </cell>
          <cell r="B92">
            <v>8813237</v>
          </cell>
          <cell r="E92" t="str">
            <v>Doddinghurst Church of England Junior School</v>
          </cell>
          <cell r="F92" t="str">
            <v>P</v>
          </cell>
          <cell r="G92" t="str">
            <v/>
          </cell>
          <cell r="H92" t="str">
            <v/>
          </cell>
          <cell r="I92" t="str">
            <v>Y</v>
          </cell>
          <cell r="K92">
            <v>3237</v>
          </cell>
          <cell r="L92">
            <v>146920</v>
          </cell>
          <cell r="O92">
            <v>4</v>
          </cell>
          <cell r="P92">
            <v>0</v>
          </cell>
          <cell r="Q92">
            <v>0</v>
          </cell>
          <cell r="S92">
            <v>0</v>
          </cell>
          <cell r="T92">
            <v>212</v>
          </cell>
          <cell r="V92">
            <v>212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212</v>
          </cell>
          <cell r="AF92">
            <v>717728.12</v>
          </cell>
          <cell r="AG92">
            <v>0</v>
          </cell>
          <cell r="AH92">
            <v>0</v>
          </cell>
          <cell r="AI92">
            <v>0</v>
          </cell>
          <cell r="AJ92">
            <v>717728.12</v>
          </cell>
          <cell r="AK92">
            <v>21.999999999999918</v>
          </cell>
          <cell r="AL92">
            <v>10559.99999999996</v>
          </cell>
          <cell r="AM92">
            <v>0</v>
          </cell>
          <cell r="AN92">
            <v>0</v>
          </cell>
          <cell r="AO92">
            <v>10559.99999999996</v>
          </cell>
          <cell r="AP92">
            <v>27.999999999999957</v>
          </cell>
          <cell r="AQ92">
            <v>19739.999999999971</v>
          </cell>
          <cell r="AR92">
            <v>0</v>
          </cell>
          <cell r="AS92">
            <v>0</v>
          </cell>
          <cell r="AT92">
            <v>19739.999999999971</v>
          </cell>
          <cell r="AU92">
            <v>190.99999999999997</v>
          </cell>
          <cell r="AV92">
            <v>0</v>
          </cell>
          <cell r="AW92">
            <v>12.000000000000009</v>
          </cell>
          <cell r="AX92">
            <v>2760.0000000000018</v>
          </cell>
          <cell r="AY92">
            <v>8.0000000000000053</v>
          </cell>
          <cell r="AZ92">
            <v>2240.0000000000014</v>
          </cell>
          <cell r="BA92">
            <v>0.99999999999999956</v>
          </cell>
          <cell r="BB92">
            <v>439.99999999999983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5440.0000000000036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5440.0000000000036</v>
          </cell>
          <cell r="BZ92">
            <v>35739.999999999935</v>
          </cell>
          <cell r="CA92">
            <v>0</v>
          </cell>
          <cell r="CB92">
            <v>35739.999999999935</v>
          </cell>
          <cell r="CC92">
            <v>42.821256038647334</v>
          </cell>
          <cell r="CD92">
            <v>49458.550724637673</v>
          </cell>
          <cell r="CE92">
            <v>0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49458.550724637673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0</v>
          </cell>
          <cell r="CZ92">
            <v>0</v>
          </cell>
          <cell r="DA92">
            <v>0</v>
          </cell>
          <cell r="DB92">
            <v>802926.67072463769</v>
          </cell>
          <cell r="DC92">
            <v>0</v>
          </cell>
          <cell r="DD92">
            <v>802926.67072463769</v>
          </cell>
          <cell r="DE92">
            <v>128000</v>
          </cell>
          <cell r="DF92">
            <v>0</v>
          </cell>
          <cell r="DG92">
            <v>128000</v>
          </cell>
          <cell r="DH92">
            <v>53</v>
          </cell>
          <cell r="DI92">
            <v>0</v>
          </cell>
          <cell r="DJ92">
            <v>1.768</v>
          </cell>
          <cell r="DK92">
            <v>0</v>
          </cell>
          <cell r="DL92">
            <v>0.41999999999999993</v>
          </cell>
          <cell r="DO92">
            <v>0</v>
          </cell>
          <cell r="DP92">
            <v>0</v>
          </cell>
          <cell r="DQ92">
            <v>0</v>
          </cell>
          <cell r="DR92">
            <v>1.0156360164</v>
          </cell>
          <cell r="DS92">
            <v>14555.984690647841</v>
          </cell>
          <cell r="DT92">
            <v>0</v>
          </cell>
          <cell r="DU92">
            <v>14555.984690647841</v>
          </cell>
          <cell r="DV92">
            <v>0</v>
          </cell>
          <cell r="DW92">
            <v>0</v>
          </cell>
          <cell r="DX92">
            <v>0</v>
          </cell>
          <cell r="DY92">
            <v>0</v>
          </cell>
          <cell r="DZ92">
            <v>0</v>
          </cell>
          <cell r="EA92">
            <v>4359.8119999999999</v>
          </cell>
          <cell r="EB92">
            <v>4359.8119999999999</v>
          </cell>
          <cell r="EC92">
            <v>0</v>
          </cell>
          <cell r="ED92">
            <v>0</v>
          </cell>
          <cell r="EE92">
            <v>4359.8119999999999</v>
          </cell>
          <cell r="EF92">
            <v>4359.8119999999999</v>
          </cell>
          <cell r="EG92">
            <v>0</v>
          </cell>
          <cell r="EI92">
            <v>0</v>
          </cell>
          <cell r="EJ92">
            <v>0</v>
          </cell>
          <cell r="EK92">
            <v>0</v>
          </cell>
          <cell r="EL92">
            <v>0</v>
          </cell>
          <cell r="EM92">
            <v>0</v>
          </cell>
          <cell r="EN92">
            <v>0</v>
          </cell>
          <cell r="EO92">
            <v>0</v>
          </cell>
          <cell r="EP92">
            <v>146915.79669064784</v>
          </cell>
          <cell r="EQ92">
            <v>0</v>
          </cell>
          <cell r="ER92">
            <v>146915.79669064784</v>
          </cell>
          <cell r="ES92">
            <v>949842.46741528553</v>
          </cell>
          <cell r="ET92">
            <v>0</v>
          </cell>
          <cell r="EU92">
            <v>949842.46741528553</v>
          </cell>
          <cell r="EV92">
            <v>945482.6554152855</v>
          </cell>
          <cell r="EW92">
            <v>4459.8238462985164</v>
          </cell>
          <cell r="EX92">
            <v>4405</v>
          </cell>
          <cell r="EY92">
            <v>0</v>
          </cell>
          <cell r="EZ92">
            <v>933860</v>
          </cell>
          <cell r="FA92">
            <v>0</v>
          </cell>
          <cell r="FB92">
            <v>949842.46741528553</v>
          </cell>
          <cell r="FC92">
            <v>949842.46741528553</v>
          </cell>
          <cell r="FD92">
            <v>0</v>
          </cell>
          <cell r="FE92">
            <v>949842.46741528553</v>
          </cell>
        </row>
        <row r="93">
          <cell r="A93">
            <v>2729</v>
          </cell>
          <cell r="B93">
            <v>8812729</v>
          </cell>
          <cell r="C93">
            <v>2102</v>
          </cell>
          <cell r="D93" t="str">
            <v>RB052102</v>
          </cell>
          <cell r="E93" t="str">
            <v>Doddinghurst Infant School</v>
          </cell>
          <cell r="F93" t="str">
            <v>P</v>
          </cell>
          <cell r="G93" t="str">
            <v>Y</v>
          </cell>
          <cell r="H93">
            <v>10035695</v>
          </cell>
          <cell r="I93" t="str">
            <v/>
          </cell>
          <cell r="K93">
            <v>2729</v>
          </cell>
          <cell r="L93">
            <v>114969</v>
          </cell>
          <cell r="O93">
            <v>3</v>
          </cell>
          <cell r="P93">
            <v>0</v>
          </cell>
          <cell r="Q93">
            <v>0</v>
          </cell>
          <cell r="S93">
            <v>39</v>
          </cell>
          <cell r="T93">
            <v>89</v>
          </cell>
          <cell r="V93">
            <v>128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128</v>
          </cell>
          <cell r="AF93">
            <v>433345.28000000003</v>
          </cell>
          <cell r="AG93">
            <v>0</v>
          </cell>
          <cell r="AH93">
            <v>0</v>
          </cell>
          <cell r="AI93">
            <v>0</v>
          </cell>
          <cell r="AJ93">
            <v>433345.28000000003</v>
          </cell>
          <cell r="AK93">
            <v>17</v>
          </cell>
          <cell r="AL93">
            <v>8160</v>
          </cell>
          <cell r="AM93">
            <v>0</v>
          </cell>
          <cell r="AN93">
            <v>0</v>
          </cell>
          <cell r="AO93">
            <v>8160</v>
          </cell>
          <cell r="AP93">
            <v>17</v>
          </cell>
          <cell r="AQ93">
            <v>11985</v>
          </cell>
          <cell r="AR93">
            <v>0</v>
          </cell>
          <cell r="AS93">
            <v>0</v>
          </cell>
          <cell r="AT93">
            <v>11985</v>
          </cell>
          <cell r="AU93">
            <v>113</v>
          </cell>
          <cell r="AV93">
            <v>0</v>
          </cell>
          <cell r="AW93">
            <v>6</v>
          </cell>
          <cell r="AX93">
            <v>1380</v>
          </cell>
          <cell r="AY93">
            <v>8</v>
          </cell>
          <cell r="AZ93">
            <v>2240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1</v>
          </cell>
          <cell r="BF93">
            <v>510</v>
          </cell>
          <cell r="BG93">
            <v>0</v>
          </cell>
          <cell r="BH93">
            <v>0</v>
          </cell>
          <cell r="BI93">
            <v>4130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4130</v>
          </cell>
          <cell r="BZ93">
            <v>24275</v>
          </cell>
          <cell r="CA93">
            <v>0</v>
          </cell>
          <cell r="CB93">
            <v>24275</v>
          </cell>
          <cell r="CC93">
            <v>41.512700493737597</v>
          </cell>
          <cell r="CD93">
            <v>47947.169070266922</v>
          </cell>
          <cell r="CE93">
            <v>0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47947.169070266922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2.8764044943820286</v>
          </cell>
          <cell r="CX93">
            <v>1668.3146067415767</v>
          </cell>
          <cell r="CY93">
            <v>0</v>
          </cell>
          <cell r="CZ93">
            <v>0</v>
          </cell>
          <cell r="DA93">
            <v>1668.3146067415767</v>
          </cell>
          <cell r="DB93">
            <v>507235.76367700857</v>
          </cell>
          <cell r="DC93">
            <v>0</v>
          </cell>
          <cell r="DD93">
            <v>507235.76367700857</v>
          </cell>
          <cell r="DE93">
            <v>128000</v>
          </cell>
          <cell r="DF93">
            <v>0</v>
          </cell>
          <cell r="DG93">
            <v>128000</v>
          </cell>
          <cell r="DH93">
            <v>42.666666666666664</v>
          </cell>
          <cell r="DI93">
            <v>0</v>
          </cell>
          <cell r="DJ93">
            <v>1.83</v>
          </cell>
          <cell r="DK93">
            <v>0</v>
          </cell>
          <cell r="DL93">
            <v>0.57500000000000007</v>
          </cell>
          <cell r="DO93">
            <v>0</v>
          </cell>
          <cell r="DP93">
            <v>0</v>
          </cell>
          <cell r="DQ93">
            <v>0</v>
          </cell>
          <cell r="DR93">
            <v>1.0156360164</v>
          </cell>
          <cell r="DS93">
            <v>9932.5568187202352</v>
          </cell>
          <cell r="DT93">
            <v>0</v>
          </cell>
          <cell r="DU93">
            <v>9932.5568187202352</v>
          </cell>
          <cell r="DV93">
            <v>0</v>
          </cell>
          <cell r="DW93">
            <v>0</v>
          </cell>
          <cell r="DX93">
            <v>0</v>
          </cell>
          <cell r="DY93">
            <v>0</v>
          </cell>
          <cell r="DZ93">
            <v>0</v>
          </cell>
          <cell r="EA93">
            <v>18338.25</v>
          </cell>
          <cell r="EB93">
            <v>18338.25</v>
          </cell>
          <cell r="EC93">
            <v>0</v>
          </cell>
          <cell r="ED93">
            <v>0</v>
          </cell>
          <cell r="EE93">
            <v>18338.25</v>
          </cell>
          <cell r="EF93">
            <v>18338.25</v>
          </cell>
          <cell r="EG93">
            <v>0</v>
          </cell>
          <cell r="EI93">
            <v>0</v>
          </cell>
          <cell r="EJ93">
            <v>0</v>
          </cell>
          <cell r="EK93">
            <v>0</v>
          </cell>
          <cell r="EL93">
            <v>0</v>
          </cell>
          <cell r="EM93">
            <v>0</v>
          </cell>
          <cell r="EN93">
            <v>0</v>
          </cell>
          <cell r="EO93">
            <v>0</v>
          </cell>
          <cell r="EP93">
            <v>156270.80681872024</v>
          </cell>
          <cell r="EQ93">
            <v>0</v>
          </cell>
          <cell r="ER93">
            <v>156270.80681872024</v>
          </cell>
          <cell r="ES93">
            <v>663506.57049572887</v>
          </cell>
          <cell r="ET93">
            <v>0</v>
          </cell>
          <cell r="EU93">
            <v>663506.57049572887</v>
          </cell>
          <cell r="EV93">
            <v>645168.32049572875</v>
          </cell>
          <cell r="EW93">
            <v>5040.3775038728809</v>
          </cell>
          <cell r="EX93">
            <v>4405</v>
          </cell>
          <cell r="EY93">
            <v>0</v>
          </cell>
          <cell r="EZ93">
            <v>563840</v>
          </cell>
          <cell r="FA93">
            <v>0</v>
          </cell>
          <cell r="FB93">
            <v>663506.57049572887</v>
          </cell>
          <cell r="FC93">
            <v>663506.57049572887</v>
          </cell>
          <cell r="FD93">
            <v>0</v>
          </cell>
          <cell r="FE93">
            <v>663506.57049572887</v>
          </cell>
        </row>
        <row r="94">
          <cell r="A94">
            <v>2656</v>
          </cell>
          <cell r="B94">
            <v>8812656</v>
          </cell>
          <cell r="C94">
            <v>3704</v>
          </cell>
          <cell r="D94" t="str">
            <v>RB053704</v>
          </cell>
          <cell r="E94" t="str">
            <v>Down Hall Primary School</v>
          </cell>
          <cell r="F94" t="str">
            <v>P</v>
          </cell>
          <cell r="G94" t="str">
            <v>Y</v>
          </cell>
          <cell r="H94">
            <v>10005415</v>
          </cell>
          <cell r="I94" t="str">
            <v/>
          </cell>
          <cell r="K94">
            <v>2656</v>
          </cell>
          <cell r="L94">
            <v>114936</v>
          </cell>
          <cell r="O94">
            <v>7</v>
          </cell>
          <cell r="P94">
            <v>0</v>
          </cell>
          <cell r="Q94">
            <v>0</v>
          </cell>
          <cell r="S94">
            <v>44</v>
          </cell>
          <cell r="T94">
            <v>209</v>
          </cell>
          <cell r="V94">
            <v>253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253</v>
          </cell>
          <cell r="AF94">
            <v>856534.03</v>
          </cell>
          <cell r="AG94">
            <v>0</v>
          </cell>
          <cell r="AH94">
            <v>0</v>
          </cell>
          <cell r="AI94">
            <v>0</v>
          </cell>
          <cell r="AJ94">
            <v>856534.03</v>
          </cell>
          <cell r="AK94">
            <v>48.000000000000057</v>
          </cell>
          <cell r="AL94">
            <v>23040.000000000029</v>
          </cell>
          <cell r="AM94">
            <v>0</v>
          </cell>
          <cell r="AN94">
            <v>0</v>
          </cell>
          <cell r="AO94">
            <v>23040.000000000029</v>
          </cell>
          <cell r="AP94">
            <v>48.000000000000057</v>
          </cell>
          <cell r="AQ94">
            <v>33840.000000000044</v>
          </cell>
          <cell r="AR94">
            <v>0</v>
          </cell>
          <cell r="AS94">
            <v>0</v>
          </cell>
          <cell r="AT94">
            <v>33840.000000000044</v>
          </cell>
          <cell r="AU94">
            <v>242.99999999999994</v>
          </cell>
          <cell r="AV94">
            <v>0</v>
          </cell>
          <cell r="AW94">
            <v>2.0000000000000004</v>
          </cell>
          <cell r="AX94">
            <v>460.00000000000011</v>
          </cell>
          <cell r="AY94">
            <v>2.9999999999999942</v>
          </cell>
          <cell r="AZ94">
            <v>839.99999999999841</v>
          </cell>
          <cell r="BA94">
            <v>2.0000000000000004</v>
          </cell>
          <cell r="BB94">
            <v>880.00000000000023</v>
          </cell>
          <cell r="BC94">
            <v>2.0000000000000004</v>
          </cell>
          <cell r="BD94">
            <v>960.00000000000023</v>
          </cell>
          <cell r="BE94">
            <v>0.99999999999999889</v>
          </cell>
          <cell r="BF94">
            <v>509.99999999999943</v>
          </cell>
          <cell r="BG94">
            <v>0</v>
          </cell>
          <cell r="BH94">
            <v>0</v>
          </cell>
          <cell r="BI94">
            <v>3649.9999999999986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3649.9999999999986</v>
          </cell>
          <cell r="BZ94">
            <v>60530.000000000073</v>
          </cell>
          <cell r="CA94">
            <v>0</v>
          </cell>
          <cell r="CB94">
            <v>60530.000000000073</v>
          </cell>
          <cell r="CC94">
            <v>50.654320987654323</v>
          </cell>
          <cell r="CD94">
            <v>58505.740740740745</v>
          </cell>
          <cell r="CE94">
            <v>0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58505.740740740745</v>
          </cell>
          <cell r="CR94">
            <v>1.8200000000000109</v>
          </cell>
          <cell r="CS94">
            <v>1719.9000000000103</v>
          </cell>
          <cell r="CT94">
            <v>0</v>
          </cell>
          <cell r="CU94">
            <v>0</v>
          </cell>
          <cell r="CV94">
            <v>1719.9000000000103</v>
          </cell>
          <cell r="CW94">
            <v>1.2105263157894735</v>
          </cell>
          <cell r="CX94">
            <v>702.10526315789457</v>
          </cell>
          <cell r="CY94">
            <v>0</v>
          </cell>
          <cell r="CZ94">
            <v>0</v>
          </cell>
          <cell r="DA94">
            <v>702.10526315789457</v>
          </cell>
          <cell r="DB94">
            <v>977991.7760038987</v>
          </cell>
          <cell r="DC94">
            <v>0</v>
          </cell>
          <cell r="DD94">
            <v>977991.7760038987</v>
          </cell>
          <cell r="DE94">
            <v>128000</v>
          </cell>
          <cell r="DF94">
            <v>0</v>
          </cell>
          <cell r="DG94">
            <v>128000</v>
          </cell>
          <cell r="DH94">
            <v>36.142857142857146</v>
          </cell>
          <cell r="DI94">
            <v>0</v>
          </cell>
          <cell r="DJ94">
            <v>0.73699999999999999</v>
          </cell>
          <cell r="DK94">
            <v>0</v>
          </cell>
          <cell r="DL94">
            <v>0</v>
          </cell>
          <cell r="DO94">
            <v>0</v>
          </cell>
          <cell r="DP94">
            <v>0</v>
          </cell>
          <cell r="DQ94">
            <v>0</v>
          </cell>
          <cell r="DR94">
            <v>1</v>
          </cell>
          <cell r="DS94">
            <v>0</v>
          </cell>
          <cell r="DT94">
            <v>0</v>
          </cell>
          <cell r="DU94">
            <v>0</v>
          </cell>
          <cell r="DV94">
            <v>0</v>
          </cell>
          <cell r="DW94">
            <v>0</v>
          </cell>
          <cell r="DX94">
            <v>0</v>
          </cell>
          <cell r="DY94">
            <v>0</v>
          </cell>
          <cell r="DZ94">
            <v>0</v>
          </cell>
          <cell r="EA94">
            <v>29184</v>
          </cell>
          <cell r="EB94">
            <v>29184</v>
          </cell>
          <cell r="EC94">
            <v>0</v>
          </cell>
          <cell r="ED94">
            <v>0</v>
          </cell>
          <cell r="EE94">
            <v>29184</v>
          </cell>
          <cell r="EF94">
            <v>29184</v>
          </cell>
          <cell r="EG94">
            <v>0</v>
          </cell>
          <cell r="EI94">
            <v>0</v>
          </cell>
          <cell r="EJ94">
            <v>0</v>
          </cell>
          <cell r="EK94">
            <v>0</v>
          </cell>
          <cell r="EL94">
            <v>0</v>
          </cell>
          <cell r="EM94">
            <v>0</v>
          </cell>
          <cell r="EN94">
            <v>0</v>
          </cell>
          <cell r="EO94">
            <v>0</v>
          </cell>
          <cell r="EP94">
            <v>157184</v>
          </cell>
          <cell r="EQ94">
            <v>0</v>
          </cell>
          <cell r="ER94">
            <v>157184</v>
          </cell>
          <cell r="ES94">
            <v>1135175.7760038986</v>
          </cell>
          <cell r="ET94">
            <v>0</v>
          </cell>
          <cell r="EU94">
            <v>1135175.7760038986</v>
          </cell>
          <cell r="EV94">
            <v>1105991.7760038986</v>
          </cell>
          <cell r="EW94">
            <v>4371.5089960628402</v>
          </cell>
          <cell r="EX94">
            <v>4405</v>
          </cell>
          <cell r="EY94">
            <v>33.491003937159803</v>
          </cell>
          <cell r="EZ94">
            <v>1114465</v>
          </cell>
          <cell r="FA94">
            <v>8473.2239961014129</v>
          </cell>
          <cell r="FB94">
            <v>1143649</v>
          </cell>
          <cell r="FC94">
            <v>1143649</v>
          </cell>
          <cell r="FD94">
            <v>0</v>
          </cell>
          <cell r="FE94">
            <v>1143649</v>
          </cell>
        </row>
        <row r="95">
          <cell r="A95">
            <v>3224</v>
          </cell>
          <cell r="B95">
            <v>8813224</v>
          </cell>
          <cell r="C95">
            <v>2114</v>
          </cell>
          <cell r="D95" t="str">
            <v>RB052114</v>
          </cell>
          <cell r="E95" t="str">
            <v>Downham Church of England Voluntary Controlled Primary School</v>
          </cell>
          <cell r="F95" t="str">
            <v>P</v>
          </cell>
          <cell r="G95" t="str">
            <v>Y</v>
          </cell>
          <cell r="H95">
            <v>10041619</v>
          </cell>
          <cell r="I95" t="str">
            <v/>
          </cell>
          <cell r="K95">
            <v>3224</v>
          </cell>
          <cell r="L95">
            <v>115119</v>
          </cell>
          <cell r="O95">
            <v>7</v>
          </cell>
          <cell r="P95">
            <v>0</v>
          </cell>
          <cell r="Q95">
            <v>0</v>
          </cell>
          <cell r="S95">
            <v>27</v>
          </cell>
          <cell r="T95">
            <v>191</v>
          </cell>
          <cell r="V95">
            <v>218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218</v>
          </cell>
          <cell r="AF95">
            <v>738041.18</v>
          </cell>
          <cell r="AG95">
            <v>0</v>
          </cell>
          <cell r="AH95">
            <v>0</v>
          </cell>
          <cell r="AI95">
            <v>0</v>
          </cell>
          <cell r="AJ95">
            <v>738041.18</v>
          </cell>
          <cell r="AK95">
            <v>15.000000000000004</v>
          </cell>
          <cell r="AL95">
            <v>7200.0000000000018</v>
          </cell>
          <cell r="AM95">
            <v>0</v>
          </cell>
          <cell r="AN95">
            <v>0</v>
          </cell>
          <cell r="AO95">
            <v>7200.0000000000018</v>
          </cell>
          <cell r="AP95">
            <v>17</v>
          </cell>
          <cell r="AQ95">
            <v>11985</v>
          </cell>
          <cell r="AR95">
            <v>0</v>
          </cell>
          <cell r="AS95">
            <v>0</v>
          </cell>
          <cell r="AT95">
            <v>11985</v>
          </cell>
          <cell r="AU95">
            <v>195.89861751152065</v>
          </cell>
          <cell r="AV95">
            <v>0</v>
          </cell>
          <cell r="AW95">
            <v>3.0138248847926206</v>
          </cell>
          <cell r="AX95">
            <v>693.17972350230275</v>
          </cell>
          <cell r="AY95">
            <v>1.0046082949308766</v>
          </cell>
          <cell r="AZ95">
            <v>281.29032258064541</v>
          </cell>
          <cell r="BA95">
            <v>1.0046082949308766</v>
          </cell>
          <cell r="BB95">
            <v>442.02764976958571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17.078341013824886</v>
          </cell>
          <cell r="BH95">
            <v>11442.488479262674</v>
          </cell>
          <cell r="BI95">
            <v>12858.986175115208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12858.986175115208</v>
          </cell>
          <cell r="BZ95">
            <v>32043.986175115206</v>
          </cell>
          <cell r="CA95">
            <v>0</v>
          </cell>
          <cell r="CB95">
            <v>32043.986175115206</v>
          </cell>
          <cell r="CC95">
            <v>71.223662207357819</v>
          </cell>
          <cell r="CD95">
            <v>82263.329849498274</v>
          </cell>
          <cell r="CE95">
            <v>0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82263.329849498274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0</v>
          </cell>
          <cell r="CZ95">
            <v>0</v>
          </cell>
          <cell r="DA95">
            <v>0</v>
          </cell>
          <cell r="DB95">
            <v>852348.4960246135</v>
          </cell>
          <cell r="DC95">
            <v>0</v>
          </cell>
          <cell r="DD95">
            <v>852348.4960246135</v>
          </cell>
          <cell r="DE95">
            <v>128000</v>
          </cell>
          <cell r="DF95">
            <v>0</v>
          </cell>
          <cell r="DG95">
            <v>128000</v>
          </cell>
          <cell r="DH95">
            <v>31.142857142857142</v>
          </cell>
          <cell r="DI95">
            <v>0</v>
          </cell>
          <cell r="DJ95">
            <v>2.2530000000000001</v>
          </cell>
          <cell r="DK95">
            <v>0</v>
          </cell>
          <cell r="DL95">
            <v>1</v>
          </cell>
          <cell r="DO95">
            <v>0</v>
          </cell>
          <cell r="DP95">
            <v>0</v>
          </cell>
          <cell r="DQ95">
            <v>0</v>
          </cell>
          <cell r="DR95">
            <v>1</v>
          </cell>
          <cell r="DS95">
            <v>0</v>
          </cell>
          <cell r="DT95">
            <v>0</v>
          </cell>
          <cell r="DU95">
            <v>0</v>
          </cell>
          <cell r="DV95">
            <v>0</v>
          </cell>
          <cell r="DW95">
            <v>0</v>
          </cell>
          <cell r="DX95">
            <v>0</v>
          </cell>
          <cell r="DY95">
            <v>0</v>
          </cell>
          <cell r="DZ95">
            <v>0</v>
          </cell>
          <cell r="EA95">
            <v>23328.25</v>
          </cell>
          <cell r="EB95">
            <v>23328.25</v>
          </cell>
          <cell r="EC95">
            <v>0</v>
          </cell>
          <cell r="ED95">
            <v>0</v>
          </cell>
          <cell r="EE95">
            <v>23328.25</v>
          </cell>
          <cell r="EF95">
            <v>23328.25</v>
          </cell>
          <cell r="EG95">
            <v>0</v>
          </cell>
          <cell r="EI95">
            <v>0</v>
          </cell>
          <cell r="EJ95">
            <v>0</v>
          </cell>
          <cell r="EK95">
            <v>0</v>
          </cell>
          <cell r="EL95">
            <v>0</v>
          </cell>
          <cell r="EM95">
            <v>0</v>
          </cell>
          <cell r="EN95">
            <v>0</v>
          </cell>
          <cell r="EO95">
            <v>0</v>
          </cell>
          <cell r="EP95">
            <v>151328.25</v>
          </cell>
          <cell r="EQ95">
            <v>0</v>
          </cell>
          <cell r="ER95">
            <v>151328.25</v>
          </cell>
          <cell r="ES95">
            <v>1003676.7460246135</v>
          </cell>
          <cell r="ET95">
            <v>0</v>
          </cell>
          <cell r="EU95">
            <v>1003676.7460246135</v>
          </cell>
          <cell r="EV95">
            <v>980348.4960246135</v>
          </cell>
          <cell r="EW95">
            <v>4497.0114496541901</v>
          </cell>
          <cell r="EX95">
            <v>4405</v>
          </cell>
          <cell r="EY95">
            <v>0</v>
          </cell>
          <cell r="EZ95">
            <v>960290</v>
          </cell>
          <cell r="FA95">
            <v>0</v>
          </cell>
          <cell r="FB95">
            <v>1003676.7460246135</v>
          </cell>
          <cell r="FC95">
            <v>1003676.7460246135</v>
          </cell>
          <cell r="FD95">
            <v>0</v>
          </cell>
          <cell r="FE95">
            <v>1003676.7460246135</v>
          </cell>
        </row>
        <row r="96">
          <cell r="A96">
            <v>2833</v>
          </cell>
          <cell r="B96">
            <v>8812833</v>
          </cell>
          <cell r="E96" t="str">
            <v>The Downs Primary School and Nursery</v>
          </cell>
          <cell r="F96" t="str">
            <v>P</v>
          </cell>
          <cell r="G96" t="str">
            <v/>
          </cell>
          <cell r="H96" t="str">
            <v/>
          </cell>
          <cell r="I96" t="str">
            <v>Y</v>
          </cell>
          <cell r="K96">
            <v>2833</v>
          </cell>
          <cell r="L96">
            <v>146157</v>
          </cell>
          <cell r="O96">
            <v>7</v>
          </cell>
          <cell r="P96">
            <v>0</v>
          </cell>
          <cell r="Q96">
            <v>0</v>
          </cell>
          <cell r="S96">
            <v>59</v>
          </cell>
          <cell r="T96">
            <v>317</v>
          </cell>
          <cell r="V96">
            <v>376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376</v>
          </cell>
          <cell r="AF96">
            <v>1272951.76</v>
          </cell>
          <cell r="AG96">
            <v>0</v>
          </cell>
          <cell r="AH96">
            <v>0</v>
          </cell>
          <cell r="AI96">
            <v>0</v>
          </cell>
          <cell r="AJ96">
            <v>1272951.76</v>
          </cell>
          <cell r="AK96">
            <v>94.999999999999972</v>
          </cell>
          <cell r="AL96">
            <v>45599.999999999985</v>
          </cell>
          <cell r="AM96">
            <v>0</v>
          </cell>
          <cell r="AN96">
            <v>0</v>
          </cell>
          <cell r="AO96">
            <v>45599.999999999985</v>
          </cell>
          <cell r="AP96">
            <v>115.99999999999987</v>
          </cell>
          <cell r="AQ96">
            <v>81779.999999999913</v>
          </cell>
          <cell r="AR96">
            <v>0</v>
          </cell>
          <cell r="AS96">
            <v>0</v>
          </cell>
          <cell r="AT96">
            <v>81779.999999999913</v>
          </cell>
          <cell r="AU96">
            <v>32.085333333333324</v>
          </cell>
          <cell r="AV96">
            <v>0</v>
          </cell>
          <cell r="AW96">
            <v>137.36533333333321</v>
          </cell>
          <cell r="AX96">
            <v>31594.026666666639</v>
          </cell>
          <cell r="AY96">
            <v>125.3333333333332</v>
          </cell>
          <cell r="AZ96">
            <v>35093.333333333299</v>
          </cell>
          <cell r="BA96">
            <v>22.058666666666678</v>
          </cell>
          <cell r="BB96">
            <v>9705.813333333339</v>
          </cell>
          <cell r="BC96">
            <v>59.157333333333206</v>
          </cell>
          <cell r="BD96">
            <v>28395.519999999939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104788.69333333321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104788.69333333321</v>
          </cell>
          <cell r="BZ96">
            <v>232168.69333333313</v>
          </cell>
          <cell r="CA96">
            <v>0</v>
          </cell>
          <cell r="CB96">
            <v>232168.69333333313</v>
          </cell>
          <cell r="CC96">
            <v>124.15531587057016</v>
          </cell>
          <cell r="CD96">
            <v>143399.38983050853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143399.38983050853</v>
          </cell>
          <cell r="CR96">
            <v>18.439999999999866</v>
          </cell>
          <cell r="CS96">
            <v>17425.799999999872</v>
          </cell>
          <cell r="CT96">
            <v>0</v>
          </cell>
          <cell r="CU96">
            <v>0</v>
          </cell>
          <cell r="CV96">
            <v>17425.799999999872</v>
          </cell>
          <cell r="CW96">
            <v>81.842271293375461</v>
          </cell>
          <cell r="CX96">
            <v>47468.517350157766</v>
          </cell>
          <cell r="CY96">
            <v>0</v>
          </cell>
          <cell r="CZ96">
            <v>0</v>
          </cell>
          <cell r="DA96">
            <v>47468.517350157766</v>
          </cell>
          <cell r="DB96">
            <v>1713414.1605139992</v>
          </cell>
          <cell r="DC96">
            <v>0</v>
          </cell>
          <cell r="DD96">
            <v>1713414.1605139992</v>
          </cell>
          <cell r="DE96">
            <v>128000</v>
          </cell>
          <cell r="DF96">
            <v>0</v>
          </cell>
          <cell r="DG96">
            <v>128000</v>
          </cell>
          <cell r="DH96">
            <v>53.714285714285715</v>
          </cell>
          <cell r="DI96">
            <v>0</v>
          </cell>
          <cell r="DJ96">
            <v>0.40600000000000003</v>
          </cell>
          <cell r="DK96">
            <v>0</v>
          </cell>
          <cell r="DL96">
            <v>0</v>
          </cell>
          <cell r="DO96">
            <v>0</v>
          </cell>
          <cell r="DP96">
            <v>0</v>
          </cell>
          <cell r="DQ96">
            <v>0</v>
          </cell>
          <cell r="DR96">
            <v>1.0156360164</v>
          </cell>
          <cell r="DS96">
            <v>28792.382012989139</v>
          </cell>
          <cell r="DT96">
            <v>0</v>
          </cell>
          <cell r="DU96">
            <v>28792.382012989139</v>
          </cell>
          <cell r="DV96">
            <v>0</v>
          </cell>
          <cell r="DW96">
            <v>0</v>
          </cell>
          <cell r="DX96">
            <v>0</v>
          </cell>
          <cell r="DY96">
            <v>0</v>
          </cell>
          <cell r="DZ96">
            <v>0</v>
          </cell>
          <cell r="EA96">
            <v>3980</v>
          </cell>
          <cell r="EB96">
            <v>3980</v>
          </cell>
          <cell r="EC96">
            <v>0</v>
          </cell>
          <cell r="ED96">
            <v>0</v>
          </cell>
          <cell r="EE96">
            <v>3980</v>
          </cell>
          <cell r="EF96">
            <v>3980</v>
          </cell>
          <cell r="EG96">
            <v>0</v>
          </cell>
          <cell r="EI96">
            <v>0</v>
          </cell>
          <cell r="EJ96">
            <v>0</v>
          </cell>
          <cell r="EK96">
            <v>0</v>
          </cell>
          <cell r="EL96">
            <v>0</v>
          </cell>
          <cell r="EM96">
            <v>0</v>
          </cell>
          <cell r="EN96">
            <v>0</v>
          </cell>
          <cell r="EO96">
            <v>0</v>
          </cell>
          <cell r="EP96">
            <v>160772.38201298914</v>
          </cell>
          <cell r="EQ96">
            <v>0</v>
          </cell>
          <cell r="ER96">
            <v>160772.38201298914</v>
          </cell>
          <cell r="ES96">
            <v>1874186.5425269883</v>
          </cell>
          <cell r="ET96">
            <v>0</v>
          </cell>
          <cell r="EU96">
            <v>1874186.5425269883</v>
          </cell>
          <cell r="EV96">
            <v>1870206.5425269883</v>
          </cell>
          <cell r="EW96">
            <v>4973.9535705505004</v>
          </cell>
          <cell r="EX96">
            <v>4405</v>
          </cell>
          <cell r="EY96">
            <v>0</v>
          </cell>
          <cell r="EZ96">
            <v>1656280</v>
          </cell>
          <cell r="FA96">
            <v>0</v>
          </cell>
          <cell r="FB96">
            <v>1874186.5425269883</v>
          </cell>
          <cell r="FC96">
            <v>1874186.5425269883</v>
          </cell>
          <cell r="FD96">
            <v>0</v>
          </cell>
          <cell r="FE96">
            <v>1874186.5425269883</v>
          </cell>
        </row>
        <row r="97">
          <cell r="A97">
            <v>3238</v>
          </cell>
          <cell r="B97">
            <v>8813238</v>
          </cell>
          <cell r="C97">
            <v>2334</v>
          </cell>
          <cell r="D97" t="str">
            <v>RB052334</v>
          </cell>
          <cell r="E97" t="str">
            <v>Dr Walker's Church of England Voluntary Controlled Primary School, Fyfield</v>
          </cell>
          <cell r="F97" t="str">
            <v>P</v>
          </cell>
          <cell r="G97" t="str">
            <v>Y</v>
          </cell>
          <cell r="H97">
            <v>10041558</v>
          </cell>
          <cell r="I97" t="str">
            <v/>
          </cell>
          <cell r="K97">
            <v>3238</v>
          </cell>
          <cell r="L97">
            <v>115125</v>
          </cell>
          <cell r="O97">
            <v>7</v>
          </cell>
          <cell r="P97">
            <v>0</v>
          </cell>
          <cell r="Q97">
            <v>0</v>
          </cell>
          <cell r="S97">
            <v>8</v>
          </cell>
          <cell r="T97">
            <v>80</v>
          </cell>
          <cell r="V97">
            <v>88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88</v>
          </cell>
          <cell r="AF97">
            <v>297924.88</v>
          </cell>
          <cell r="AG97">
            <v>0</v>
          </cell>
          <cell r="AH97">
            <v>0</v>
          </cell>
          <cell r="AI97">
            <v>0</v>
          </cell>
          <cell r="AJ97">
            <v>297924.88</v>
          </cell>
          <cell r="AK97">
            <v>21.000000000000032</v>
          </cell>
          <cell r="AL97">
            <v>10080.000000000015</v>
          </cell>
          <cell r="AM97">
            <v>0</v>
          </cell>
          <cell r="AN97">
            <v>0</v>
          </cell>
          <cell r="AO97">
            <v>10080.000000000015</v>
          </cell>
          <cell r="AP97">
            <v>22.999999999999972</v>
          </cell>
          <cell r="AQ97">
            <v>16214.99999999998</v>
          </cell>
          <cell r="AR97">
            <v>0</v>
          </cell>
          <cell r="AS97">
            <v>0</v>
          </cell>
          <cell r="AT97">
            <v>16214.99999999998</v>
          </cell>
          <cell r="AU97">
            <v>39.448275862069011</v>
          </cell>
          <cell r="AV97">
            <v>0</v>
          </cell>
          <cell r="AW97">
            <v>43.494252873563184</v>
          </cell>
          <cell r="AX97">
            <v>10003.678160919533</v>
          </cell>
          <cell r="AY97">
            <v>5.057471264367817</v>
          </cell>
          <cell r="AZ97">
            <v>1416.0919540229888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11419.770114942523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O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11419.770114942523</v>
          </cell>
          <cell r="BZ97">
            <v>37714.770114942512</v>
          </cell>
          <cell r="CA97">
            <v>0</v>
          </cell>
          <cell r="CB97">
            <v>37714.770114942512</v>
          </cell>
          <cell r="CC97">
            <v>31.533333333333328</v>
          </cell>
          <cell r="CD97">
            <v>36420.999999999993</v>
          </cell>
          <cell r="CE97">
            <v>0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36420.999999999993</v>
          </cell>
          <cell r="CR97">
            <v>0.72000000000000242</v>
          </cell>
          <cell r="CS97">
            <v>680.40000000000225</v>
          </cell>
          <cell r="CT97">
            <v>0</v>
          </cell>
          <cell r="CU97">
            <v>0</v>
          </cell>
          <cell r="CV97">
            <v>680.40000000000225</v>
          </cell>
          <cell r="CW97">
            <v>1.1000000000000001</v>
          </cell>
          <cell r="CX97">
            <v>638</v>
          </cell>
          <cell r="CY97">
            <v>0</v>
          </cell>
          <cell r="CZ97">
            <v>0</v>
          </cell>
          <cell r="DA97">
            <v>638</v>
          </cell>
          <cell r="DB97">
            <v>373379.05011494254</v>
          </cell>
          <cell r="DC97">
            <v>0</v>
          </cell>
          <cell r="DD97">
            <v>373379.05011494254</v>
          </cell>
          <cell r="DE97">
            <v>128000</v>
          </cell>
          <cell r="DF97">
            <v>0</v>
          </cell>
          <cell r="DG97">
            <v>128000</v>
          </cell>
          <cell r="DH97">
            <v>12.571428571428571</v>
          </cell>
          <cell r="DI97">
            <v>0.82510013351134837</v>
          </cell>
          <cell r="DJ97">
            <v>3.0139999999999998</v>
          </cell>
          <cell r="DK97">
            <v>0</v>
          </cell>
          <cell r="DL97">
            <v>1</v>
          </cell>
          <cell r="DO97">
            <v>46453.137516688912</v>
          </cell>
          <cell r="DP97">
            <v>0</v>
          </cell>
          <cell r="DQ97">
            <v>46453.137516688912</v>
          </cell>
          <cell r="DR97">
            <v>1.0156360164</v>
          </cell>
          <cell r="DS97">
            <v>8565.9130702560724</v>
          </cell>
          <cell r="DT97">
            <v>0</v>
          </cell>
          <cell r="DU97">
            <v>8565.9130702560724</v>
          </cell>
          <cell r="DV97">
            <v>0</v>
          </cell>
          <cell r="DW97">
            <v>0</v>
          </cell>
          <cell r="DX97">
            <v>0</v>
          </cell>
          <cell r="DY97">
            <v>0</v>
          </cell>
          <cell r="DZ97">
            <v>0</v>
          </cell>
          <cell r="EA97">
            <v>13348.25</v>
          </cell>
          <cell r="EB97">
            <v>13348.25</v>
          </cell>
          <cell r="EC97">
            <v>0</v>
          </cell>
          <cell r="ED97">
            <v>0</v>
          </cell>
          <cell r="EE97">
            <v>13348.25</v>
          </cell>
          <cell r="EF97">
            <v>13348.25</v>
          </cell>
          <cell r="EG97">
            <v>0</v>
          </cell>
          <cell r="EI97">
            <v>0</v>
          </cell>
          <cell r="EJ97">
            <v>0</v>
          </cell>
          <cell r="EK97">
            <v>0</v>
          </cell>
          <cell r="EL97">
            <v>0</v>
          </cell>
          <cell r="EM97">
            <v>0</v>
          </cell>
          <cell r="EN97">
            <v>0</v>
          </cell>
          <cell r="EO97">
            <v>0</v>
          </cell>
          <cell r="EP97">
            <v>196367.30058694497</v>
          </cell>
          <cell r="EQ97">
            <v>0</v>
          </cell>
          <cell r="ER97">
            <v>196367.30058694497</v>
          </cell>
          <cell r="ES97">
            <v>569746.35070188751</v>
          </cell>
          <cell r="ET97">
            <v>0</v>
          </cell>
          <cell r="EU97">
            <v>569746.35070188751</v>
          </cell>
          <cell r="EV97">
            <v>556398.10070188763</v>
          </cell>
          <cell r="EW97">
            <v>6322.7056897941775</v>
          </cell>
          <cell r="EX97">
            <v>4405</v>
          </cell>
          <cell r="EY97">
            <v>0</v>
          </cell>
          <cell r="EZ97">
            <v>387640</v>
          </cell>
          <cell r="FA97">
            <v>0</v>
          </cell>
          <cell r="FB97">
            <v>569746.35070188751</v>
          </cell>
          <cell r="FC97">
            <v>569746.35070188751</v>
          </cell>
          <cell r="FD97">
            <v>0</v>
          </cell>
          <cell r="FE97">
            <v>569746.35070188751</v>
          </cell>
        </row>
        <row r="98">
          <cell r="A98">
            <v>5259</v>
          </cell>
          <cell r="B98">
            <v>8815259</v>
          </cell>
          <cell r="C98">
            <v>2122</v>
          </cell>
          <cell r="D98" t="str">
            <v>GMPS2122</v>
          </cell>
          <cell r="E98" t="str">
            <v>Dunmow St Mary's Primary School</v>
          </cell>
          <cell r="F98" t="str">
            <v>P</v>
          </cell>
          <cell r="G98" t="str">
            <v>Y</v>
          </cell>
          <cell r="H98">
            <v>10026580</v>
          </cell>
          <cell r="I98" t="str">
            <v/>
          </cell>
          <cell r="K98">
            <v>5259</v>
          </cell>
          <cell r="L98">
            <v>115299</v>
          </cell>
          <cell r="O98">
            <v>7</v>
          </cell>
          <cell r="P98">
            <v>0</v>
          </cell>
          <cell r="Q98">
            <v>0</v>
          </cell>
          <cell r="S98">
            <v>60</v>
          </cell>
          <cell r="T98">
            <v>408</v>
          </cell>
          <cell r="V98">
            <v>468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468</v>
          </cell>
          <cell r="AF98">
            <v>1584418.6800000002</v>
          </cell>
          <cell r="AG98">
            <v>0</v>
          </cell>
          <cell r="AH98">
            <v>0</v>
          </cell>
          <cell r="AI98">
            <v>0</v>
          </cell>
          <cell r="AJ98">
            <v>1584418.6800000002</v>
          </cell>
          <cell r="AK98">
            <v>79.000000000000099</v>
          </cell>
          <cell r="AL98">
            <v>37920.000000000051</v>
          </cell>
          <cell r="AM98">
            <v>0</v>
          </cell>
          <cell r="AN98">
            <v>0</v>
          </cell>
          <cell r="AO98">
            <v>37920.000000000051</v>
          </cell>
          <cell r="AP98">
            <v>81.999999999999901</v>
          </cell>
          <cell r="AQ98">
            <v>57809.999999999927</v>
          </cell>
          <cell r="AR98">
            <v>0</v>
          </cell>
          <cell r="AS98">
            <v>0</v>
          </cell>
          <cell r="AT98">
            <v>57809.999999999927</v>
          </cell>
          <cell r="AU98">
            <v>465.99571734475359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2.0042826552462545</v>
          </cell>
          <cell r="BB98">
            <v>881.88436830835201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881.88436830835201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881.88436830835201</v>
          </cell>
          <cell r="BZ98">
            <v>96611.884368308325</v>
          </cell>
          <cell r="CA98">
            <v>0</v>
          </cell>
          <cell r="CB98">
            <v>96611.884368308325</v>
          </cell>
          <cell r="CC98">
            <v>141.22686923864791</v>
          </cell>
          <cell r="CD98">
            <v>163117.03397063832</v>
          </cell>
          <cell r="CE98">
            <v>0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163117.03397063832</v>
          </cell>
          <cell r="CR98">
            <v>0.92000000000001947</v>
          </cell>
          <cell r="CS98">
            <v>869.40000000001839</v>
          </cell>
          <cell r="CT98">
            <v>0</v>
          </cell>
          <cell r="CU98">
            <v>0</v>
          </cell>
          <cell r="CV98">
            <v>869.40000000001839</v>
          </cell>
          <cell r="CW98">
            <v>17.205882352941156</v>
          </cell>
          <cell r="CX98">
            <v>9979.4117647058702</v>
          </cell>
          <cell r="CY98">
            <v>0</v>
          </cell>
          <cell r="CZ98">
            <v>0</v>
          </cell>
          <cell r="DA98">
            <v>9979.4117647058702</v>
          </cell>
          <cell r="DB98">
            <v>1854996.4101036526</v>
          </cell>
          <cell r="DC98">
            <v>0</v>
          </cell>
          <cell r="DD98">
            <v>1854996.4101036526</v>
          </cell>
          <cell r="DE98">
            <v>128000</v>
          </cell>
          <cell r="DF98">
            <v>0</v>
          </cell>
          <cell r="DG98">
            <v>128000</v>
          </cell>
          <cell r="DH98">
            <v>66.857142857142861</v>
          </cell>
          <cell r="DI98">
            <v>0</v>
          </cell>
          <cell r="DJ98">
            <v>1.4630000000000001</v>
          </cell>
          <cell r="DK98">
            <v>0</v>
          </cell>
          <cell r="DL98">
            <v>0</v>
          </cell>
          <cell r="DO98">
            <v>0</v>
          </cell>
          <cell r="DP98">
            <v>0</v>
          </cell>
          <cell r="DQ98">
            <v>0</v>
          </cell>
          <cell r="DR98">
            <v>1</v>
          </cell>
          <cell r="DS98">
            <v>0</v>
          </cell>
          <cell r="DT98">
            <v>0</v>
          </cell>
          <cell r="DU98">
            <v>0</v>
          </cell>
          <cell r="DV98">
            <v>0</v>
          </cell>
          <cell r="DW98">
            <v>0</v>
          </cell>
          <cell r="DX98">
            <v>0</v>
          </cell>
          <cell r="DY98">
            <v>0</v>
          </cell>
          <cell r="DZ98">
            <v>0</v>
          </cell>
          <cell r="EA98">
            <v>9164.7999999999993</v>
          </cell>
          <cell r="EB98">
            <v>9164.7999999999993</v>
          </cell>
          <cell r="EC98">
            <v>0</v>
          </cell>
          <cell r="ED98">
            <v>0</v>
          </cell>
          <cell r="EE98">
            <v>9164.7999999999993</v>
          </cell>
          <cell r="EF98">
            <v>9164.7999999999993</v>
          </cell>
          <cell r="EG98">
            <v>0</v>
          </cell>
          <cell r="EI98">
            <v>0</v>
          </cell>
          <cell r="EJ98">
            <v>0</v>
          </cell>
          <cell r="EK98">
            <v>0</v>
          </cell>
          <cell r="EL98">
            <v>0</v>
          </cell>
          <cell r="EM98">
            <v>0</v>
          </cell>
          <cell r="EN98">
            <v>0</v>
          </cell>
          <cell r="EO98">
            <v>0</v>
          </cell>
          <cell r="EP98">
            <v>137164.79999999999</v>
          </cell>
          <cell r="EQ98">
            <v>0</v>
          </cell>
          <cell r="ER98">
            <v>137164.79999999999</v>
          </cell>
          <cell r="ES98">
            <v>1992161.2101036527</v>
          </cell>
          <cell r="ET98">
            <v>0</v>
          </cell>
          <cell r="EU98">
            <v>1992161.2101036527</v>
          </cell>
          <cell r="EV98">
            <v>1982996.4101036526</v>
          </cell>
          <cell r="EW98">
            <v>4237.1718164607964</v>
          </cell>
          <cell r="EX98">
            <v>4405</v>
          </cell>
          <cell r="EY98">
            <v>167.82818353920356</v>
          </cell>
          <cell r="EZ98">
            <v>2061540</v>
          </cell>
          <cell r="FA98">
            <v>78543.589896347374</v>
          </cell>
          <cell r="FB98">
            <v>2070704.8</v>
          </cell>
          <cell r="FC98">
            <v>2073022.7013849053</v>
          </cell>
          <cell r="FD98">
            <v>2317.9013849052135</v>
          </cell>
          <cell r="FE98">
            <v>2073022.7013849053</v>
          </cell>
        </row>
        <row r="99">
          <cell r="A99">
            <v>5272</v>
          </cell>
          <cell r="B99">
            <v>8815272</v>
          </cell>
          <cell r="C99">
            <v>2160</v>
          </cell>
          <cell r="D99" t="str">
            <v>GMPS2160</v>
          </cell>
          <cell r="E99" t="str">
            <v>Earls Colne Primary School and Nursery</v>
          </cell>
          <cell r="F99" t="str">
            <v>P</v>
          </cell>
          <cell r="G99" t="str">
            <v>Y</v>
          </cell>
          <cell r="H99">
            <v>10005381</v>
          </cell>
          <cell r="I99" t="str">
            <v/>
          </cell>
          <cell r="K99">
            <v>5272</v>
          </cell>
          <cell r="L99">
            <v>115312</v>
          </cell>
          <cell r="O99">
            <v>7</v>
          </cell>
          <cell r="P99">
            <v>0</v>
          </cell>
          <cell r="Q99">
            <v>0</v>
          </cell>
          <cell r="S99">
            <v>60</v>
          </cell>
          <cell r="T99">
            <v>353</v>
          </cell>
          <cell r="V99">
            <v>413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413</v>
          </cell>
          <cell r="AF99">
            <v>1398215.6300000001</v>
          </cell>
          <cell r="AG99">
            <v>0</v>
          </cell>
          <cell r="AH99">
            <v>0</v>
          </cell>
          <cell r="AI99">
            <v>0</v>
          </cell>
          <cell r="AJ99">
            <v>1398215.6300000001</v>
          </cell>
          <cell r="AK99">
            <v>66.000000000000099</v>
          </cell>
          <cell r="AL99">
            <v>31680.000000000047</v>
          </cell>
          <cell r="AM99">
            <v>0</v>
          </cell>
          <cell r="AN99">
            <v>0</v>
          </cell>
          <cell r="AO99">
            <v>31680.000000000047</v>
          </cell>
          <cell r="AP99">
            <v>66.000000000000099</v>
          </cell>
          <cell r="AQ99">
            <v>46530.000000000073</v>
          </cell>
          <cell r="AR99">
            <v>0</v>
          </cell>
          <cell r="AS99">
            <v>0</v>
          </cell>
          <cell r="AT99">
            <v>46530.000000000073</v>
          </cell>
          <cell r="AU99">
            <v>265.99999999999977</v>
          </cell>
          <cell r="AV99">
            <v>0</v>
          </cell>
          <cell r="AW99">
            <v>137.00000000000009</v>
          </cell>
          <cell r="AX99">
            <v>31510.000000000018</v>
          </cell>
          <cell r="AY99">
            <v>0</v>
          </cell>
          <cell r="AZ99">
            <v>0</v>
          </cell>
          <cell r="BA99">
            <v>8.9999999999999929</v>
          </cell>
          <cell r="BB99">
            <v>3959.9999999999968</v>
          </cell>
          <cell r="BC99">
            <v>1.0000000000000007</v>
          </cell>
          <cell r="BD99">
            <v>480.00000000000034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35950.000000000015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35950.000000000015</v>
          </cell>
          <cell r="BZ99">
            <v>114160.00000000013</v>
          </cell>
          <cell r="CA99">
            <v>0</v>
          </cell>
          <cell r="CB99">
            <v>114160.00000000013</v>
          </cell>
          <cell r="CC99">
            <v>98.921652421652411</v>
          </cell>
          <cell r="CD99">
            <v>114254.50854700853</v>
          </cell>
          <cell r="CE99">
            <v>0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114254.50854700853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5.8498583569405112</v>
          </cell>
          <cell r="CX99">
            <v>3392.9178470254965</v>
          </cell>
          <cell r="CY99">
            <v>0</v>
          </cell>
          <cell r="CZ99">
            <v>0</v>
          </cell>
          <cell r="DA99">
            <v>3392.9178470254965</v>
          </cell>
          <cell r="DB99">
            <v>1630023.0563940341</v>
          </cell>
          <cell r="DC99">
            <v>0</v>
          </cell>
          <cell r="DD99">
            <v>1630023.0563940341</v>
          </cell>
          <cell r="DE99">
            <v>128000</v>
          </cell>
          <cell r="DF99">
            <v>0</v>
          </cell>
          <cell r="DG99">
            <v>128000</v>
          </cell>
          <cell r="DH99">
            <v>59</v>
          </cell>
          <cell r="DI99">
            <v>0</v>
          </cell>
          <cell r="DJ99">
            <v>1.68</v>
          </cell>
          <cell r="DK99">
            <v>0</v>
          </cell>
          <cell r="DL99">
            <v>0.19999999999999962</v>
          </cell>
          <cell r="DO99">
            <v>0</v>
          </cell>
          <cell r="DP99">
            <v>0</v>
          </cell>
          <cell r="DQ99">
            <v>0</v>
          </cell>
          <cell r="DR99">
            <v>1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6246.4</v>
          </cell>
          <cell r="EB99">
            <v>6246.4</v>
          </cell>
          <cell r="EC99">
            <v>0</v>
          </cell>
          <cell r="ED99">
            <v>0</v>
          </cell>
          <cell r="EE99">
            <v>6246.4</v>
          </cell>
          <cell r="EF99">
            <v>6246.4</v>
          </cell>
          <cell r="EG99">
            <v>0</v>
          </cell>
          <cell r="EI99">
            <v>0</v>
          </cell>
          <cell r="EJ99">
            <v>0</v>
          </cell>
          <cell r="EK99">
            <v>0</v>
          </cell>
          <cell r="EL99">
            <v>0</v>
          </cell>
          <cell r="EM99">
            <v>0</v>
          </cell>
          <cell r="EN99">
            <v>0</v>
          </cell>
          <cell r="EO99">
            <v>0</v>
          </cell>
          <cell r="EP99">
            <v>134246.39999999999</v>
          </cell>
          <cell r="EQ99">
            <v>0</v>
          </cell>
          <cell r="ER99">
            <v>134246.39999999999</v>
          </cell>
          <cell r="ES99">
            <v>1764269.456394034</v>
          </cell>
          <cell r="ET99">
            <v>0</v>
          </cell>
          <cell r="EU99">
            <v>1764269.456394034</v>
          </cell>
          <cell r="EV99">
            <v>1758023.0563940341</v>
          </cell>
          <cell r="EW99">
            <v>4256.7144222615834</v>
          </cell>
          <cell r="EX99">
            <v>4405</v>
          </cell>
          <cell r="EY99">
            <v>148.28557773841658</v>
          </cell>
          <cell r="EZ99">
            <v>1819265</v>
          </cell>
          <cell r="FA99">
            <v>61241.943605965935</v>
          </cell>
          <cell r="FB99">
            <v>1825511.4</v>
          </cell>
          <cell r="FC99">
            <v>1826832.5202670672</v>
          </cell>
          <cell r="FD99">
            <v>1321.1202670673374</v>
          </cell>
          <cell r="FE99">
            <v>1826832.5202670672</v>
          </cell>
        </row>
        <row r="100">
          <cell r="A100">
            <v>3215</v>
          </cell>
          <cell r="B100">
            <v>8813215</v>
          </cell>
          <cell r="C100">
            <v>2176</v>
          </cell>
          <cell r="D100" t="str">
            <v>RB052176</v>
          </cell>
          <cell r="E100" t="str">
            <v>East Hanningfield Church of England Primary School</v>
          </cell>
          <cell r="F100" t="str">
            <v>P</v>
          </cell>
          <cell r="G100" t="str">
            <v>Y</v>
          </cell>
          <cell r="H100">
            <v>10041472</v>
          </cell>
          <cell r="I100" t="str">
            <v/>
          </cell>
          <cell r="K100">
            <v>3215</v>
          </cell>
          <cell r="L100">
            <v>115113</v>
          </cell>
          <cell r="O100">
            <v>7</v>
          </cell>
          <cell r="P100">
            <v>0</v>
          </cell>
          <cell r="Q100">
            <v>0</v>
          </cell>
          <cell r="S100">
            <v>18</v>
          </cell>
          <cell r="T100">
            <v>104</v>
          </cell>
          <cell r="V100">
            <v>122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122</v>
          </cell>
          <cell r="AF100">
            <v>413032.22000000003</v>
          </cell>
          <cell r="AG100">
            <v>0</v>
          </cell>
          <cell r="AH100">
            <v>0</v>
          </cell>
          <cell r="AI100">
            <v>0</v>
          </cell>
          <cell r="AJ100">
            <v>413032.22000000003</v>
          </cell>
          <cell r="AK100">
            <v>9.0000000000000018</v>
          </cell>
          <cell r="AL100">
            <v>4320.0000000000009</v>
          </cell>
          <cell r="AM100">
            <v>0</v>
          </cell>
          <cell r="AN100">
            <v>0</v>
          </cell>
          <cell r="AO100">
            <v>4320.0000000000009</v>
          </cell>
          <cell r="AP100">
            <v>10.000000000000002</v>
          </cell>
          <cell r="AQ100">
            <v>7050.0000000000009</v>
          </cell>
          <cell r="AR100">
            <v>0</v>
          </cell>
          <cell r="AS100">
            <v>0</v>
          </cell>
          <cell r="AT100">
            <v>7050.0000000000009</v>
          </cell>
          <cell r="AU100">
            <v>119.99999999999999</v>
          </cell>
          <cell r="AV100">
            <v>0</v>
          </cell>
          <cell r="AW100">
            <v>1.9999999999999976</v>
          </cell>
          <cell r="AX100">
            <v>459.99999999999943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459.99999999999943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O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459.99999999999943</v>
          </cell>
          <cell r="BZ100">
            <v>11830.000000000002</v>
          </cell>
          <cell r="CA100">
            <v>0</v>
          </cell>
          <cell r="CB100">
            <v>11830.000000000002</v>
          </cell>
          <cell r="CC100">
            <v>23.689320388349497</v>
          </cell>
          <cell r="CD100">
            <v>27361.165048543669</v>
          </cell>
          <cell r="CE100">
            <v>0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27361.165048543669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0</v>
          </cell>
          <cell r="CZ100">
            <v>0</v>
          </cell>
          <cell r="DA100">
            <v>0</v>
          </cell>
          <cell r="DB100">
            <v>452223.38504854369</v>
          </cell>
          <cell r="DC100">
            <v>0</v>
          </cell>
          <cell r="DD100">
            <v>452223.38504854369</v>
          </cell>
          <cell r="DE100">
            <v>128000</v>
          </cell>
          <cell r="DF100">
            <v>0</v>
          </cell>
          <cell r="DG100">
            <v>128000</v>
          </cell>
          <cell r="DH100">
            <v>17.428571428571427</v>
          </cell>
          <cell r="DI100">
            <v>0.3711615487316422</v>
          </cell>
          <cell r="DJ100">
            <v>2.1379999999999999</v>
          </cell>
          <cell r="DK100">
            <v>0</v>
          </cell>
          <cell r="DL100">
            <v>1</v>
          </cell>
          <cell r="DO100">
            <v>20896.395193591456</v>
          </cell>
          <cell r="DP100">
            <v>0</v>
          </cell>
          <cell r="DQ100">
            <v>20896.395193591456</v>
          </cell>
          <cell r="DR100">
            <v>1</v>
          </cell>
          <cell r="DS100">
            <v>0</v>
          </cell>
          <cell r="DT100">
            <v>0</v>
          </cell>
          <cell r="DU100">
            <v>0</v>
          </cell>
          <cell r="DV100">
            <v>0</v>
          </cell>
          <cell r="DW100">
            <v>0</v>
          </cell>
          <cell r="DX100">
            <v>0</v>
          </cell>
          <cell r="DY100">
            <v>0</v>
          </cell>
          <cell r="DZ100">
            <v>0</v>
          </cell>
          <cell r="EA100">
            <v>17465</v>
          </cell>
          <cell r="EB100">
            <v>17465</v>
          </cell>
          <cell r="EC100">
            <v>0</v>
          </cell>
          <cell r="ED100">
            <v>0</v>
          </cell>
          <cell r="EE100">
            <v>17465</v>
          </cell>
          <cell r="EF100">
            <v>17465</v>
          </cell>
          <cell r="EG100">
            <v>0</v>
          </cell>
          <cell r="EI100">
            <v>0</v>
          </cell>
          <cell r="EJ100">
            <v>0</v>
          </cell>
          <cell r="EK100">
            <v>0</v>
          </cell>
          <cell r="EL100">
            <v>0</v>
          </cell>
          <cell r="EM100">
            <v>0</v>
          </cell>
          <cell r="EN100">
            <v>0</v>
          </cell>
          <cell r="EO100">
            <v>0</v>
          </cell>
          <cell r="EP100">
            <v>166361.39519359145</v>
          </cell>
          <cell r="EQ100">
            <v>0</v>
          </cell>
          <cell r="ER100">
            <v>166361.39519359145</v>
          </cell>
          <cell r="ES100">
            <v>618584.78024213517</v>
          </cell>
          <cell r="ET100">
            <v>0</v>
          </cell>
          <cell r="EU100">
            <v>618584.78024213517</v>
          </cell>
          <cell r="EV100">
            <v>601119.78024213517</v>
          </cell>
          <cell r="EW100">
            <v>4927.2113134601241</v>
          </cell>
          <cell r="EX100">
            <v>4405</v>
          </cell>
          <cell r="EY100">
            <v>0</v>
          </cell>
          <cell r="EZ100">
            <v>537410</v>
          </cell>
          <cell r="FA100">
            <v>0</v>
          </cell>
          <cell r="FB100">
            <v>618584.78024213517</v>
          </cell>
          <cell r="FC100">
            <v>618584.78024213517</v>
          </cell>
          <cell r="FD100">
            <v>0</v>
          </cell>
          <cell r="FE100">
            <v>618584.78024213517</v>
          </cell>
        </row>
        <row r="101">
          <cell r="A101">
            <v>2821</v>
          </cell>
          <cell r="B101">
            <v>8812821</v>
          </cell>
          <cell r="C101">
            <v>3706</v>
          </cell>
          <cell r="D101" t="str">
            <v>RB053706</v>
          </cell>
          <cell r="E101" t="str">
            <v>Edward Francis Primary School</v>
          </cell>
          <cell r="F101" t="str">
            <v>P</v>
          </cell>
          <cell r="G101" t="str">
            <v>Y</v>
          </cell>
          <cell r="H101">
            <v>10006702</v>
          </cell>
          <cell r="I101" t="str">
            <v/>
          </cell>
          <cell r="K101">
            <v>2821</v>
          </cell>
          <cell r="L101">
            <v>115012</v>
          </cell>
          <cell r="O101">
            <v>7</v>
          </cell>
          <cell r="P101">
            <v>0</v>
          </cell>
          <cell r="Q101">
            <v>0</v>
          </cell>
          <cell r="S101">
            <v>60</v>
          </cell>
          <cell r="T101">
            <v>359</v>
          </cell>
          <cell r="V101">
            <v>419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419</v>
          </cell>
          <cell r="AF101">
            <v>1418528.6900000002</v>
          </cell>
          <cell r="AG101">
            <v>0</v>
          </cell>
          <cell r="AH101">
            <v>0</v>
          </cell>
          <cell r="AI101">
            <v>0</v>
          </cell>
          <cell r="AJ101">
            <v>1418528.6900000002</v>
          </cell>
          <cell r="AK101">
            <v>31.999999999999989</v>
          </cell>
          <cell r="AL101">
            <v>15359.999999999995</v>
          </cell>
          <cell r="AM101">
            <v>0</v>
          </cell>
          <cell r="AN101">
            <v>0</v>
          </cell>
          <cell r="AO101">
            <v>15359.999999999995</v>
          </cell>
          <cell r="AP101">
            <v>33.000000000000014</v>
          </cell>
          <cell r="AQ101">
            <v>23265.000000000011</v>
          </cell>
          <cell r="AR101">
            <v>0</v>
          </cell>
          <cell r="AS101">
            <v>0</v>
          </cell>
          <cell r="AT101">
            <v>23265.000000000011</v>
          </cell>
          <cell r="AU101">
            <v>415.97108433734923</v>
          </cell>
          <cell r="AV101">
            <v>0</v>
          </cell>
          <cell r="AW101">
            <v>0</v>
          </cell>
          <cell r="AX101">
            <v>0</v>
          </cell>
          <cell r="AY101">
            <v>1.0096385542168684</v>
          </cell>
          <cell r="AZ101">
            <v>282.69879518072315</v>
          </cell>
          <cell r="BA101">
            <v>0</v>
          </cell>
          <cell r="BB101">
            <v>0</v>
          </cell>
          <cell r="BC101">
            <v>2.0192771084337369</v>
          </cell>
          <cell r="BD101">
            <v>969.25301204819368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1251.9518072289168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1251.9518072289168</v>
          </cell>
          <cell r="BZ101">
            <v>39876.951807228921</v>
          </cell>
          <cell r="CA101">
            <v>0</v>
          </cell>
          <cell r="CB101">
            <v>39876.951807228921</v>
          </cell>
          <cell r="CC101">
            <v>91.055830062341272</v>
          </cell>
          <cell r="CD101">
            <v>105169.48372200417</v>
          </cell>
          <cell r="CE101">
            <v>0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105169.48372200417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2.3342618384401099</v>
          </cell>
          <cell r="CX101">
            <v>1353.8718662952638</v>
          </cell>
          <cell r="CY101">
            <v>0</v>
          </cell>
          <cell r="CZ101">
            <v>0</v>
          </cell>
          <cell r="DA101">
            <v>1353.8718662952638</v>
          </cell>
          <cell r="DB101">
            <v>1564928.9973955285</v>
          </cell>
          <cell r="DC101">
            <v>0</v>
          </cell>
          <cell r="DD101">
            <v>1564928.9973955285</v>
          </cell>
          <cell r="DE101">
            <v>128000</v>
          </cell>
          <cell r="DF101">
            <v>0</v>
          </cell>
          <cell r="DG101">
            <v>128000</v>
          </cell>
          <cell r="DH101">
            <v>59.857142857142854</v>
          </cell>
          <cell r="DI101">
            <v>0</v>
          </cell>
          <cell r="DJ101">
            <v>0.82699999999999996</v>
          </cell>
          <cell r="DK101">
            <v>0</v>
          </cell>
          <cell r="DL101">
            <v>0</v>
          </cell>
          <cell r="DO101">
            <v>0</v>
          </cell>
          <cell r="DP101">
            <v>0</v>
          </cell>
          <cell r="DQ101">
            <v>0</v>
          </cell>
          <cell r="DR101">
            <v>1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34304</v>
          </cell>
          <cell r="EB101">
            <v>34155.360000000001</v>
          </cell>
          <cell r="EC101">
            <v>148.63999999999942</v>
          </cell>
          <cell r="ED101">
            <v>0</v>
          </cell>
          <cell r="EE101">
            <v>34304</v>
          </cell>
          <cell r="EF101">
            <v>34304</v>
          </cell>
          <cell r="EG101">
            <v>0</v>
          </cell>
          <cell r="EI101">
            <v>0</v>
          </cell>
          <cell r="EJ101">
            <v>0</v>
          </cell>
          <cell r="EK101">
            <v>0</v>
          </cell>
          <cell r="EL101">
            <v>0</v>
          </cell>
          <cell r="EM101">
            <v>0</v>
          </cell>
          <cell r="EN101">
            <v>0</v>
          </cell>
          <cell r="EO101">
            <v>0</v>
          </cell>
          <cell r="EP101">
            <v>162304</v>
          </cell>
          <cell r="EQ101">
            <v>0</v>
          </cell>
          <cell r="ER101">
            <v>162304</v>
          </cell>
          <cell r="ES101">
            <v>1727232.9973955285</v>
          </cell>
          <cell r="ET101">
            <v>0</v>
          </cell>
          <cell r="EU101">
            <v>1727232.9973955285</v>
          </cell>
          <cell r="EV101">
            <v>1692928.9973955285</v>
          </cell>
          <cell r="EW101">
            <v>4040.4033350728605</v>
          </cell>
          <cell r="EX101">
            <v>4405</v>
          </cell>
          <cell r="EY101">
            <v>364.5966649271395</v>
          </cell>
          <cell r="EZ101">
            <v>1845695</v>
          </cell>
          <cell r="FA101">
            <v>152766.00260447152</v>
          </cell>
          <cell r="FB101">
            <v>1879999</v>
          </cell>
          <cell r="FC101">
            <v>1879999</v>
          </cell>
          <cell r="FD101">
            <v>0</v>
          </cell>
          <cell r="FE101">
            <v>1879999</v>
          </cell>
        </row>
        <row r="102">
          <cell r="A102">
            <v>2757</v>
          </cell>
          <cell r="B102">
            <v>8812757</v>
          </cell>
          <cell r="E102" t="str">
            <v>Elm Hall Primary School</v>
          </cell>
          <cell r="F102" t="str">
            <v>P</v>
          </cell>
          <cell r="G102" t="str">
            <v/>
          </cell>
          <cell r="H102" t="str">
            <v/>
          </cell>
          <cell r="I102" t="str">
            <v>Y</v>
          </cell>
          <cell r="K102">
            <v>2757</v>
          </cell>
          <cell r="L102">
            <v>146695</v>
          </cell>
          <cell r="O102">
            <v>7</v>
          </cell>
          <cell r="P102">
            <v>0</v>
          </cell>
          <cell r="Q102">
            <v>0</v>
          </cell>
          <cell r="S102">
            <v>30</v>
          </cell>
          <cell r="T102">
            <v>181</v>
          </cell>
          <cell r="V102">
            <v>211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211</v>
          </cell>
          <cell r="AF102">
            <v>714342.6100000001</v>
          </cell>
          <cell r="AG102">
            <v>0</v>
          </cell>
          <cell r="AH102">
            <v>0</v>
          </cell>
          <cell r="AI102">
            <v>0</v>
          </cell>
          <cell r="AJ102">
            <v>714342.6100000001</v>
          </cell>
          <cell r="AK102">
            <v>38.000000000000036</v>
          </cell>
          <cell r="AL102">
            <v>18240.000000000018</v>
          </cell>
          <cell r="AM102">
            <v>0</v>
          </cell>
          <cell r="AN102">
            <v>0</v>
          </cell>
          <cell r="AO102">
            <v>18240.000000000018</v>
          </cell>
          <cell r="AP102">
            <v>41.000000000000043</v>
          </cell>
          <cell r="AQ102">
            <v>28905.000000000029</v>
          </cell>
          <cell r="AR102">
            <v>0</v>
          </cell>
          <cell r="AS102">
            <v>0</v>
          </cell>
          <cell r="AT102">
            <v>28905.000000000029</v>
          </cell>
          <cell r="AU102">
            <v>119.56666666666673</v>
          </cell>
          <cell r="AV102">
            <v>0</v>
          </cell>
          <cell r="AW102">
            <v>10.047619047619044</v>
          </cell>
          <cell r="AX102">
            <v>2310.9523809523803</v>
          </cell>
          <cell r="AY102">
            <v>7.0333333333333261</v>
          </cell>
          <cell r="AZ102">
            <v>1969.3333333333312</v>
          </cell>
          <cell r="BA102">
            <v>0</v>
          </cell>
          <cell r="BB102">
            <v>0</v>
          </cell>
          <cell r="BC102">
            <v>74.352380952380869</v>
          </cell>
          <cell r="BD102">
            <v>35689.142857142819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39969.428571428529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39969.428571428529</v>
          </cell>
          <cell r="BZ102">
            <v>87114.42857142858</v>
          </cell>
          <cell r="CA102">
            <v>0</v>
          </cell>
          <cell r="CB102">
            <v>87114.42857142858</v>
          </cell>
          <cell r="CC102">
            <v>83.908422939068046</v>
          </cell>
          <cell r="CD102">
            <v>96914.228494623589</v>
          </cell>
          <cell r="CE102">
            <v>0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96914.228494623589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8.1602209944751429</v>
          </cell>
          <cell r="CX102">
            <v>4732.9281767955827</v>
          </cell>
          <cell r="CY102">
            <v>0</v>
          </cell>
          <cell r="CZ102">
            <v>0</v>
          </cell>
          <cell r="DA102">
            <v>4732.9281767955827</v>
          </cell>
          <cell r="DB102">
            <v>903104.19524284778</v>
          </cell>
          <cell r="DC102">
            <v>0</v>
          </cell>
          <cell r="DD102">
            <v>903104.19524284778</v>
          </cell>
          <cell r="DE102">
            <v>128000</v>
          </cell>
          <cell r="DF102">
            <v>0</v>
          </cell>
          <cell r="DG102">
            <v>128000</v>
          </cell>
          <cell r="DH102">
            <v>30.142857142857142</v>
          </cell>
          <cell r="DI102">
            <v>0</v>
          </cell>
          <cell r="DJ102">
            <v>0.64400000000000002</v>
          </cell>
          <cell r="DK102">
            <v>0</v>
          </cell>
          <cell r="DL102">
            <v>0</v>
          </cell>
          <cell r="DO102">
            <v>0</v>
          </cell>
          <cell r="DP102">
            <v>0</v>
          </cell>
          <cell r="DQ102">
            <v>0</v>
          </cell>
          <cell r="DR102">
            <v>1</v>
          </cell>
          <cell r="DS102">
            <v>0</v>
          </cell>
          <cell r="DT102">
            <v>0</v>
          </cell>
          <cell r="DU102">
            <v>0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1721.7099999999998</v>
          </cell>
          <cell r="EB102">
            <v>1721.71</v>
          </cell>
          <cell r="EC102">
            <v>0</v>
          </cell>
          <cell r="ED102">
            <v>0</v>
          </cell>
          <cell r="EE102">
            <v>1721.71</v>
          </cell>
          <cell r="EF102">
            <v>1721.71</v>
          </cell>
          <cell r="EG102">
            <v>0</v>
          </cell>
          <cell r="EI102">
            <v>0</v>
          </cell>
          <cell r="EJ102">
            <v>0</v>
          </cell>
          <cell r="EK102">
            <v>0</v>
          </cell>
          <cell r="EL102">
            <v>0</v>
          </cell>
          <cell r="EM102">
            <v>0</v>
          </cell>
          <cell r="EN102">
            <v>0</v>
          </cell>
          <cell r="EO102">
            <v>0</v>
          </cell>
          <cell r="EP102">
            <v>129721.71</v>
          </cell>
          <cell r="EQ102">
            <v>0</v>
          </cell>
          <cell r="ER102">
            <v>129721.71</v>
          </cell>
          <cell r="ES102">
            <v>1032825.9052428477</v>
          </cell>
          <cell r="ET102">
            <v>0</v>
          </cell>
          <cell r="EU102">
            <v>1032825.9052428477</v>
          </cell>
          <cell r="EV102">
            <v>1031104.1952428478</v>
          </cell>
          <cell r="EW102">
            <v>4886.7497404874302</v>
          </cell>
          <cell r="EX102">
            <v>4405</v>
          </cell>
          <cell r="EY102">
            <v>0</v>
          </cell>
          <cell r="EZ102">
            <v>929455</v>
          </cell>
          <cell r="FA102">
            <v>0</v>
          </cell>
          <cell r="FB102">
            <v>1032825.9052428477</v>
          </cell>
          <cell r="FC102">
            <v>1032825.9052428477</v>
          </cell>
          <cell r="FD102">
            <v>0</v>
          </cell>
          <cell r="FE102">
            <v>1032825.9052428477</v>
          </cell>
        </row>
        <row r="103">
          <cell r="A103">
            <v>5220</v>
          </cell>
          <cell r="B103">
            <v>8815220</v>
          </cell>
          <cell r="C103">
            <v>2192</v>
          </cell>
          <cell r="D103" t="str">
            <v>GMPS2192</v>
          </cell>
          <cell r="E103" t="str">
            <v>Elmstead Primary School</v>
          </cell>
          <cell r="F103" t="str">
            <v>P</v>
          </cell>
          <cell r="G103" t="str">
            <v>Y</v>
          </cell>
          <cell r="H103">
            <v>10005576</v>
          </cell>
          <cell r="I103" t="str">
            <v/>
          </cell>
          <cell r="K103">
            <v>5220</v>
          </cell>
          <cell r="L103">
            <v>115260</v>
          </cell>
          <cell r="O103">
            <v>7</v>
          </cell>
          <cell r="P103">
            <v>0</v>
          </cell>
          <cell r="Q103">
            <v>0</v>
          </cell>
          <cell r="S103">
            <v>30</v>
          </cell>
          <cell r="T103">
            <v>181</v>
          </cell>
          <cell r="V103">
            <v>211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211</v>
          </cell>
          <cell r="AF103">
            <v>714342.6100000001</v>
          </cell>
          <cell r="AG103">
            <v>0</v>
          </cell>
          <cell r="AH103">
            <v>0</v>
          </cell>
          <cell r="AI103">
            <v>0</v>
          </cell>
          <cell r="AJ103">
            <v>714342.6100000001</v>
          </cell>
          <cell r="AK103">
            <v>30.000000000000028</v>
          </cell>
          <cell r="AL103">
            <v>14400.000000000015</v>
          </cell>
          <cell r="AM103">
            <v>0</v>
          </cell>
          <cell r="AN103">
            <v>0</v>
          </cell>
          <cell r="AO103">
            <v>14400.000000000015</v>
          </cell>
          <cell r="AP103">
            <v>31.000000000000032</v>
          </cell>
          <cell r="AQ103">
            <v>21855.000000000022</v>
          </cell>
          <cell r="AR103">
            <v>0</v>
          </cell>
          <cell r="AS103">
            <v>0</v>
          </cell>
          <cell r="AT103">
            <v>21855.000000000022</v>
          </cell>
          <cell r="AU103">
            <v>185.99999999999997</v>
          </cell>
          <cell r="AV103">
            <v>0</v>
          </cell>
          <cell r="AW103">
            <v>7.0000000000000062</v>
          </cell>
          <cell r="AX103">
            <v>1610.0000000000014</v>
          </cell>
          <cell r="AY103">
            <v>1.9999999999999998</v>
          </cell>
          <cell r="AZ103">
            <v>559.99999999999989</v>
          </cell>
          <cell r="BA103">
            <v>3.0000000000000031</v>
          </cell>
          <cell r="BB103">
            <v>1320.0000000000014</v>
          </cell>
          <cell r="BC103">
            <v>5.0000000000000044</v>
          </cell>
          <cell r="BD103">
            <v>2400.0000000000023</v>
          </cell>
          <cell r="BE103">
            <v>6.0000000000000062</v>
          </cell>
          <cell r="BF103">
            <v>3060.0000000000032</v>
          </cell>
          <cell r="BG103">
            <v>1.9999999999999998</v>
          </cell>
          <cell r="BH103">
            <v>1339.9999999999998</v>
          </cell>
          <cell r="BI103">
            <v>10290.000000000009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O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10290.000000000009</v>
          </cell>
          <cell r="BZ103">
            <v>46545.000000000044</v>
          </cell>
          <cell r="CA103">
            <v>0</v>
          </cell>
          <cell r="CB103">
            <v>46545.000000000044</v>
          </cell>
          <cell r="CC103">
            <v>56.6127469972879</v>
          </cell>
          <cell r="CD103">
            <v>65387.722781867524</v>
          </cell>
          <cell r="CE103">
            <v>0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65387.722781867524</v>
          </cell>
          <cell r="CR103">
            <v>3.3399999999999945</v>
          </cell>
          <cell r="CS103">
            <v>3156.2999999999947</v>
          </cell>
          <cell r="CT103">
            <v>0</v>
          </cell>
          <cell r="CU103">
            <v>0</v>
          </cell>
          <cell r="CV103">
            <v>3156.2999999999947</v>
          </cell>
          <cell r="CW103">
            <v>8.2055555555555593</v>
          </cell>
          <cell r="CX103">
            <v>4759.2222222222244</v>
          </cell>
          <cell r="CY103">
            <v>0</v>
          </cell>
          <cell r="CZ103">
            <v>0</v>
          </cell>
          <cell r="DA103">
            <v>4759.2222222222244</v>
          </cell>
          <cell r="DB103">
            <v>834190.85500408988</v>
          </cell>
          <cell r="DC103">
            <v>0</v>
          </cell>
          <cell r="DD103">
            <v>834190.85500408988</v>
          </cell>
          <cell r="DE103">
            <v>128000</v>
          </cell>
          <cell r="DF103">
            <v>0</v>
          </cell>
          <cell r="DG103">
            <v>128000</v>
          </cell>
          <cell r="DH103">
            <v>30.142857142857142</v>
          </cell>
          <cell r="DI103">
            <v>0</v>
          </cell>
          <cell r="DJ103">
            <v>2.4020000000000001</v>
          </cell>
          <cell r="DK103">
            <v>0</v>
          </cell>
          <cell r="DL103">
            <v>1</v>
          </cell>
          <cell r="DO103">
            <v>0</v>
          </cell>
          <cell r="DP103">
            <v>0</v>
          </cell>
          <cell r="DQ103">
            <v>0</v>
          </cell>
          <cell r="DR103">
            <v>1</v>
          </cell>
          <cell r="DS103">
            <v>0</v>
          </cell>
          <cell r="DT103">
            <v>0</v>
          </cell>
          <cell r="DU103">
            <v>0</v>
          </cell>
          <cell r="DV103">
            <v>0</v>
          </cell>
          <cell r="DW103">
            <v>0</v>
          </cell>
          <cell r="DX103">
            <v>0</v>
          </cell>
          <cell r="DY103">
            <v>0</v>
          </cell>
          <cell r="DZ103">
            <v>0</v>
          </cell>
          <cell r="EA103">
            <v>2971.54</v>
          </cell>
          <cell r="EB103">
            <v>2971.54</v>
          </cell>
          <cell r="EC103">
            <v>0</v>
          </cell>
          <cell r="ED103">
            <v>0</v>
          </cell>
          <cell r="EE103">
            <v>2971.54</v>
          </cell>
          <cell r="EF103">
            <v>2971.5399999999995</v>
          </cell>
          <cell r="EG103">
            <v>0</v>
          </cell>
          <cell r="EI103">
            <v>0</v>
          </cell>
          <cell r="EJ103">
            <v>0</v>
          </cell>
          <cell r="EK103">
            <v>0</v>
          </cell>
          <cell r="EL103">
            <v>0</v>
          </cell>
          <cell r="EM103">
            <v>0</v>
          </cell>
          <cell r="EN103">
            <v>0</v>
          </cell>
          <cell r="EO103">
            <v>0</v>
          </cell>
          <cell r="EP103">
            <v>130971.54</v>
          </cell>
          <cell r="EQ103">
            <v>0</v>
          </cell>
          <cell r="ER103">
            <v>130971.54</v>
          </cell>
          <cell r="ES103">
            <v>965162.39500408992</v>
          </cell>
          <cell r="ET103">
            <v>0</v>
          </cell>
          <cell r="EU103">
            <v>965162.39500408992</v>
          </cell>
          <cell r="EV103">
            <v>962190.85500408988</v>
          </cell>
          <cell r="EW103">
            <v>4560.1462322468715</v>
          </cell>
          <cell r="EX103">
            <v>4405</v>
          </cell>
          <cell r="EY103">
            <v>0</v>
          </cell>
          <cell r="EZ103">
            <v>929455</v>
          </cell>
          <cell r="FA103">
            <v>0</v>
          </cell>
          <cell r="FB103">
            <v>965162.39500408992</v>
          </cell>
          <cell r="FC103">
            <v>965162.39500408992</v>
          </cell>
          <cell r="FD103">
            <v>0</v>
          </cell>
          <cell r="FE103">
            <v>965162.39500408992</v>
          </cell>
        </row>
        <row r="104">
          <cell r="A104">
            <v>5200</v>
          </cell>
          <cell r="B104">
            <v>8815200</v>
          </cell>
          <cell r="C104">
            <v>4140</v>
          </cell>
          <cell r="D104" t="str">
            <v>GMPS4140</v>
          </cell>
          <cell r="E104" t="str">
            <v>Elmwood Primary School</v>
          </cell>
          <cell r="F104" t="str">
            <v>P</v>
          </cell>
          <cell r="G104" t="str">
            <v>Y</v>
          </cell>
          <cell r="H104">
            <v>10005579</v>
          </cell>
          <cell r="I104" t="str">
            <v/>
          </cell>
          <cell r="K104">
            <v>5200</v>
          </cell>
          <cell r="L104">
            <v>115240</v>
          </cell>
          <cell r="O104">
            <v>7</v>
          </cell>
          <cell r="P104">
            <v>0</v>
          </cell>
          <cell r="Q104">
            <v>0</v>
          </cell>
          <cell r="S104">
            <v>61</v>
          </cell>
          <cell r="T104">
            <v>352</v>
          </cell>
          <cell r="V104">
            <v>413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413</v>
          </cell>
          <cell r="AF104">
            <v>1398215.6300000001</v>
          </cell>
          <cell r="AG104">
            <v>0</v>
          </cell>
          <cell r="AH104">
            <v>0</v>
          </cell>
          <cell r="AI104">
            <v>0</v>
          </cell>
          <cell r="AJ104">
            <v>1398215.6300000001</v>
          </cell>
          <cell r="AK104">
            <v>47.000000000000149</v>
          </cell>
          <cell r="AL104">
            <v>22560.000000000073</v>
          </cell>
          <cell r="AM104">
            <v>0</v>
          </cell>
          <cell r="AN104">
            <v>0</v>
          </cell>
          <cell r="AO104">
            <v>22560.000000000073</v>
          </cell>
          <cell r="AP104">
            <v>48.000000000000043</v>
          </cell>
          <cell r="AQ104">
            <v>33840.000000000029</v>
          </cell>
          <cell r="AR104">
            <v>0</v>
          </cell>
          <cell r="AS104">
            <v>0</v>
          </cell>
          <cell r="AT104">
            <v>33840.000000000029</v>
          </cell>
          <cell r="AU104">
            <v>406.99999999999983</v>
          </cell>
          <cell r="AV104">
            <v>0</v>
          </cell>
          <cell r="AW104">
            <v>3.0000000000000018</v>
          </cell>
          <cell r="AX104">
            <v>690.00000000000045</v>
          </cell>
          <cell r="AY104">
            <v>3.0000000000000018</v>
          </cell>
          <cell r="AZ104">
            <v>840.00000000000045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1530.0000000000009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1530.0000000000009</v>
          </cell>
          <cell r="BZ104">
            <v>57930.000000000102</v>
          </cell>
          <cell r="CA104">
            <v>0</v>
          </cell>
          <cell r="CB104">
            <v>57930.000000000102</v>
          </cell>
          <cell r="CC104">
            <v>102.32812500000013</v>
          </cell>
          <cell r="CD104">
            <v>118188.98437500015</v>
          </cell>
          <cell r="CE104">
            <v>0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118188.98437500015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4.7335243553008466</v>
          </cell>
          <cell r="CX104">
            <v>2745.4441260744911</v>
          </cell>
          <cell r="CY104">
            <v>0</v>
          </cell>
          <cell r="CZ104">
            <v>0</v>
          </cell>
          <cell r="DA104">
            <v>2745.4441260744911</v>
          </cell>
          <cell r="DB104">
            <v>1577080.0585010748</v>
          </cell>
          <cell r="DC104">
            <v>0</v>
          </cell>
          <cell r="DD104">
            <v>1577080.0585010748</v>
          </cell>
          <cell r="DE104">
            <v>128000</v>
          </cell>
          <cell r="DF104">
            <v>0</v>
          </cell>
          <cell r="DG104">
            <v>128000</v>
          </cell>
          <cell r="DH104">
            <v>59</v>
          </cell>
          <cell r="DI104">
            <v>0</v>
          </cell>
          <cell r="DJ104">
            <v>0.874</v>
          </cell>
          <cell r="DK104">
            <v>0</v>
          </cell>
          <cell r="DL104">
            <v>0</v>
          </cell>
          <cell r="DO104">
            <v>0</v>
          </cell>
          <cell r="DP104">
            <v>0</v>
          </cell>
          <cell r="DQ104">
            <v>0</v>
          </cell>
          <cell r="DR104">
            <v>1</v>
          </cell>
          <cell r="DS104">
            <v>0</v>
          </cell>
          <cell r="DT104">
            <v>0</v>
          </cell>
          <cell r="DU104">
            <v>0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8550.4</v>
          </cell>
          <cell r="EB104">
            <v>8550.4</v>
          </cell>
          <cell r="EC104">
            <v>0</v>
          </cell>
          <cell r="ED104">
            <v>0</v>
          </cell>
          <cell r="EE104">
            <v>8550.4</v>
          </cell>
          <cell r="EF104">
            <v>8550.4</v>
          </cell>
          <cell r="EG104">
            <v>0</v>
          </cell>
          <cell r="EI104">
            <v>0</v>
          </cell>
          <cell r="EJ104">
            <v>0</v>
          </cell>
          <cell r="EK104">
            <v>0</v>
          </cell>
          <cell r="EL104">
            <v>0</v>
          </cell>
          <cell r="EM104">
            <v>0</v>
          </cell>
          <cell r="EN104">
            <v>0</v>
          </cell>
          <cell r="EO104">
            <v>0</v>
          </cell>
          <cell r="EP104">
            <v>136550.39999999999</v>
          </cell>
          <cell r="EQ104">
            <v>0</v>
          </cell>
          <cell r="ER104">
            <v>136550.39999999999</v>
          </cell>
          <cell r="ES104">
            <v>1713630.4585010747</v>
          </cell>
          <cell r="ET104">
            <v>0</v>
          </cell>
          <cell r="EU104">
            <v>1713630.4585010747</v>
          </cell>
          <cell r="EV104">
            <v>1705080.0585010748</v>
          </cell>
          <cell r="EW104">
            <v>4128.5231440703992</v>
          </cell>
          <cell r="EX104">
            <v>4405</v>
          </cell>
          <cell r="EY104">
            <v>276.47685592960079</v>
          </cell>
          <cell r="EZ104">
            <v>1819265</v>
          </cell>
          <cell r="FA104">
            <v>114184.94149892521</v>
          </cell>
          <cell r="FB104">
            <v>1827815.4</v>
          </cell>
          <cell r="FC104">
            <v>1827815.4</v>
          </cell>
          <cell r="FD104">
            <v>0</v>
          </cell>
          <cell r="FE104">
            <v>1827815.4</v>
          </cell>
        </row>
        <row r="105">
          <cell r="A105">
            <v>3244</v>
          </cell>
          <cell r="B105">
            <v>8813244</v>
          </cell>
          <cell r="C105">
            <v>2200</v>
          </cell>
          <cell r="D105" t="str">
            <v>RB052200</v>
          </cell>
          <cell r="E105" t="str">
            <v>Elsenham Church of England Voluntary Controlled Primary School</v>
          </cell>
          <cell r="F105" t="str">
            <v>P</v>
          </cell>
          <cell r="G105" t="str">
            <v>Y</v>
          </cell>
          <cell r="H105">
            <v>10005628</v>
          </cell>
          <cell r="I105" t="str">
            <v/>
          </cell>
          <cell r="K105">
            <v>3244</v>
          </cell>
          <cell r="L105">
            <v>115129</v>
          </cell>
          <cell r="M105">
            <v>25</v>
          </cell>
          <cell r="O105">
            <v>7</v>
          </cell>
          <cell r="P105">
            <v>0</v>
          </cell>
          <cell r="Q105">
            <v>0</v>
          </cell>
          <cell r="S105">
            <v>72.583333333333329</v>
          </cell>
          <cell r="T105">
            <v>285</v>
          </cell>
          <cell r="V105">
            <v>357.58333333333331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357.58333333333331</v>
          </cell>
          <cell r="AF105">
            <v>1210601.9508333334</v>
          </cell>
          <cell r="AG105">
            <v>0</v>
          </cell>
          <cell r="AH105">
            <v>0</v>
          </cell>
          <cell r="AI105">
            <v>0</v>
          </cell>
          <cell r="AJ105">
            <v>1210601.9508333334</v>
          </cell>
          <cell r="AK105">
            <v>40.658163265306285</v>
          </cell>
          <cell r="AL105">
            <v>19515.918367347018</v>
          </cell>
          <cell r="AM105">
            <v>0</v>
          </cell>
          <cell r="AN105">
            <v>0</v>
          </cell>
          <cell r="AO105">
            <v>19515.918367347018</v>
          </cell>
          <cell r="AP105">
            <v>44.82823129251684</v>
          </cell>
          <cell r="AQ105">
            <v>31603.903061224373</v>
          </cell>
          <cell r="AR105">
            <v>0</v>
          </cell>
          <cell r="AS105">
            <v>0</v>
          </cell>
          <cell r="AT105">
            <v>31603.903061224373</v>
          </cell>
          <cell r="AU105">
            <v>357.58333333333331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51119.821428571391</v>
          </cell>
          <cell r="CA105">
            <v>0</v>
          </cell>
          <cell r="CB105">
            <v>51119.821428571391</v>
          </cell>
          <cell r="CC105">
            <v>83.138400657827077</v>
          </cell>
          <cell r="CD105">
            <v>96024.852759790272</v>
          </cell>
          <cell r="CE105">
            <v>0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96024.852759790272</v>
          </cell>
          <cell r="CR105">
            <v>2.5228911564625776</v>
          </cell>
          <cell r="CS105">
            <v>2384.1321428571359</v>
          </cell>
          <cell r="CT105">
            <v>0</v>
          </cell>
          <cell r="CU105">
            <v>0</v>
          </cell>
          <cell r="CV105">
            <v>2384.1321428571359</v>
          </cell>
          <cell r="CW105">
            <v>6.2733918128654942</v>
          </cell>
          <cell r="CX105">
            <v>3638.5672514619864</v>
          </cell>
          <cell r="CY105">
            <v>0</v>
          </cell>
          <cell r="CZ105">
            <v>0</v>
          </cell>
          <cell r="DA105">
            <v>3638.5672514619864</v>
          </cell>
          <cell r="DB105">
            <v>1363769.3244160144</v>
          </cell>
          <cell r="DC105">
            <v>0</v>
          </cell>
          <cell r="DD105">
            <v>1363769.3244160144</v>
          </cell>
          <cell r="DE105">
            <v>128000</v>
          </cell>
          <cell r="DF105">
            <v>0</v>
          </cell>
          <cell r="DG105">
            <v>128000</v>
          </cell>
          <cell r="DH105">
            <v>51.083333333333329</v>
          </cell>
          <cell r="DI105">
            <v>0</v>
          </cell>
          <cell r="DJ105">
            <v>2.0019999999999998</v>
          </cell>
          <cell r="DK105">
            <v>0</v>
          </cell>
          <cell r="DL105">
            <v>1</v>
          </cell>
          <cell r="DO105">
            <v>0</v>
          </cell>
          <cell r="DP105">
            <v>0</v>
          </cell>
          <cell r="DQ105">
            <v>0</v>
          </cell>
          <cell r="DR105">
            <v>1</v>
          </cell>
          <cell r="DS105">
            <v>0</v>
          </cell>
          <cell r="DT105">
            <v>0</v>
          </cell>
          <cell r="DU105">
            <v>0</v>
          </cell>
          <cell r="DV105">
            <v>0</v>
          </cell>
          <cell r="DW105">
            <v>0</v>
          </cell>
          <cell r="DX105">
            <v>0</v>
          </cell>
          <cell r="DY105">
            <v>0</v>
          </cell>
          <cell r="DZ105">
            <v>0</v>
          </cell>
          <cell r="EA105">
            <v>3251.2</v>
          </cell>
          <cell r="EB105">
            <v>3251.2</v>
          </cell>
          <cell r="EC105">
            <v>0</v>
          </cell>
          <cell r="ED105">
            <v>0</v>
          </cell>
          <cell r="EE105">
            <v>3251.2</v>
          </cell>
          <cell r="EF105">
            <v>3251.1999999999994</v>
          </cell>
          <cell r="EG105">
            <v>0</v>
          </cell>
          <cell r="EI105">
            <v>0</v>
          </cell>
          <cell r="EJ105">
            <v>0</v>
          </cell>
          <cell r="EK105">
            <v>0</v>
          </cell>
          <cell r="EL105">
            <v>0</v>
          </cell>
          <cell r="EM105">
            <v>0</v>
          </cell>
          <cell r="EN105">
            <v>0</v>
          </cell>
          <cell r="EO105">
            <v>0</v>
          </cell>
          <cell r="EP105">
            <v>131251.20000000001</v>
          </cell>
          <cell r="EQ105">
            <v>0</v>
          </cell>
          <cell r="ER105">
            <v>131251.20000000001</v>
          </cell>
          <cell r="ES105">
            <v>1495020.5244160143</v>
          </cell>
          <cell r="ET105">
            <v>0</v>
          </cell>
          <cell r="EU105">
            <v>1495020.5244160143</v>
          </cell>
          <cell r="EV105">
            <v>1491769.3244160144</v>
          </cell>
          <cell r="EW105">
            <v>4171.8088774160269</v>
          </cell>
          <cell r="EX105">
            <v>4405</v>
          </cell>
          <cell r="EY105">
            <v>233.19112258397308</v>
          </cell>
          <cell r="EZ105">
            <v>1575154.5833333333</v>
          </cell>
          <cell r="FA105">
            <v>83385.25891731889</v>
          </cell>
          <cell r="FB105">
            <v>1578405.7833333332</v>
          </cell>
          <cell r="FC105">
            <v>1578405.7833333332</v>
          </cell>
          <cell r="FD105">
            <v>0</v>
          </cell>
          <cell r="FE105">
            <v>1578405.7833333332</v>
          </cell>
        </row>
        <row r="106">
          <cell r="A106">
            <v>5274</v>
          </cell>
          <cell r="B106">
            <v>8815274</v>
          </cell>
          <cell r="C106">
            <v>3254</v>
          </cell>
          <cell r="D106" t="str">
            <v>GMPS3254</v>
          </cell>
          <cell r="E106" t="str">
            <v>Engaines Primary School and Nursery</v>
          </cell>
          <cell r="F106" t="str">
            <v>P</v>
          </cell>
          <cell r="G106" t="str">
            <v>Y</v>
          </cell>
          <cell r="H106">
            <v>10005898</v>
          </cell>
          <cell r="I106" t="str">
            <v/>
          </cell>
          <cell r="K106">
            <v>5274</v>
          </cell>
          <cell r="L106">
            <v>115314</v>
          </cell>
          <cell r="O106">
            <v>7</v>
          </cell>
          <cell r="P106">
            <v>0</v>
          </cell>
          <cell r="Q106">
            <v>0</v>
          </cell>
          <cell r="S106">
            <v>41</v>
          </cell>
          <cell r="T106">
            <v>242</v>
          </cell>
          <cell r="V106">
            <v>283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283</v>
          </cell>
          <cell r="AF106">
            <v>958099.33000000007</v>
          </cell>
          <cell r="AG106">
            <v>0</v>
          </cell>
          <cell r="AH106">
            <v>0</v>
          </cell>
          <cell r="AI106">
            <v>0</v>
          </cell>
          <cell r="AJ106">
            <v>958099.33000000007</v>
          </cell>
          <cell r="AK106">
            <v>64.000000000000028</v>
          </cell>
          <cell r="AL106">
            <v>30720.000000000015</v>
          </cell>
          <cell r="AM106">
            <v>0</v>
          </cell>
          <cell r="AN106">
            <v>0</v>
          </cell>
          <cell r="AO106">
            <v>30720.000000000015</v>
          </cell>
          <cell r="AP106">
            <v>70.000000000000071</v>
          </cell>
          <cell r="AQ106">
            <v>49350.000000000051</v>
          </cell>
          <cell r="AR106">
            <v>0</v>
          </cell>
          <cell r="AS106">
            <v>0</v>
          </cell>
          <cell r="AT106">
            <v>49350.000000000051</v>
          </cell>
          <cell r="AU106">
            <v>131.99999999999989</v>
          </cell>
          <cell r="AV106">
            <v>0</v>
          </cell>
          <cell r="AW106">
            <v>62.000000000000092</v>
          </cell>
          <cell r="AX106">
            <v>14260.000000000022</v>
          </cell>
          <cell r="AY106">
            <v>0</v>
          </cell>
          <cell r="AZ106">
            <v>0</v>
          </cell>
          <cell r="BA106">
            <v>37.000000000000099</v>
          </cell>
          <cell r="BB106">
            <v>16280.000000000044</v>
          </cell>
          <cell r="BC106">
            <v>32.999999999999972</v>
          </cell>
          <cell r="BD106">
            <v>15839.999999999985</v>
          </cell>
          <cell r="BE106">
            <v>9.0000000000000124</v>
          </cell>
          <cell r="BF106">
            <v>4590.0000000000064</v>
          </cell>
          <cell r="BG106">
            <v>10</v>
          </cell>
          <cell r="BH106">
            <v>6700</v>
          </cell>
          <cell r="BI106">
            <v>57670.000000000058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57670.000000000058</v>
          </cell>
          <cell r="BZ106">
            <v>137740.00000000012</v>
          </cell>
          <cell r="CA106">
            <v>0</v>
          </cell>
          <cell r="CB106">
            <v>137740.00000000012</v>
          </cell>
          <cell r="CC106">
            <v>97.41730769230773</v>
          </cell>
          <cell r="CD106">
            <v>112516.99038461543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112516.99038461543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7.0165289256198449</v>
          </cell>
          <cell r="CX106">
            <v>4069.5867768595099</v>
          </cell>
          <cell r="CY106">
            <v>0</v>
          </cell>
          <cell r="CZ106">
            <v>0</v>
          </cell>
          <cell r="DA106">
            <v>4069.5867768595099</v>
          </cell>
          <cell r="DB106">
            <v>1212425.9071614752</v>
          </cell>
          <cell r="DC106">
            <v>0</v>
          </cell>
          <cell r="DD106">
            <v>1212425.9071614752</v>
          </cell>
          <cell r="DE106">
            <v>128000</v>
          </cell>
          <cell r="DF106">
            <v>0</v>
          </cell>
          <cell r="DG106">
            <v>128000</v>
          </cell>
          <cell r="DH106">
            <v>40.428571428571431</v>
          </cell>
          <cell r="DI106">
            <v>0</v>
          </cell>
          <cell r="DJ106">
            <v>1.8740000000000001</v>
          </cell>
          <cell r="DK106">
            <v>0</v>
          </cell>
          <cell r="DL106">
            <v>0.68500000000000028</v>
          </cell>
          <cell r="DO106">
            <v>0</v>
          </cell>
          <cell r="DP106">
            <v>0</v>
          </cell>
          <cell r="DQ106">
            <v>0</v>
          </cell>
          <cell r="DR106">
            <v>1</v>
          </cell>
          <cell r="DS106">
            <v>0</v>
          </cell>
          <cell r="DT106">
            <v>0</v>
          </cell>
          <cell r="DU106">
            <v>0</v>
          </cell>
          <cell r="DV106">
            <v>0</v>
          </cell>
          <cell r="DW106">
            <v>0</v>
          </cell>
          <cell r="DX106">
            <v>0</v>
          </cell>
          <cell r="DY106">
            <v>0</v>
          </cell>
          <cell r="DZ106">
            <v>0</v>
          </cell>
          <cell r="EA106">
            <v>6553.6</v>
          </cell>
          <cell r="EB106">
            <v>98.04</v>
          </cell>
          <cell r="EC106">
            <v>6455.56</v>
          </cell>
          <cell r="ED106">
            <v>3323.2999999999984</v>
          </cell>
          <cell r="EE106">
            <v>9876.8999999999978</v>
          </cell>
          <cell r="EF106">
            <v>9876.8999999999978</v>
          </cell>
          <cell r="EG106">
            <v>0</v>
          </cell>
          <cell r="EI106">
            <v>0</v>
          </cell>
          <cell r="EJ106">
            <v>0</v>
          </cell>
          <cell r="EK106">
            <v>0</v>
          </cell>
          <cell r="EL106">
            <v>242720</v>
          </cell>
          <cell r="EM106">
            <v>0</v>
          </cell>
          <cell r="EN106">
            <v>0</v>
          </cell>
          <cell r="EO106">
            <v>0</v>
          </cell>
          <cell r="EP106">
            <v>380596.9</v>
          </cell>
          <cell r="EQ106">
            <v>0</v>
          </cell>
          <cell r="ER106">
            <v>380596.9</v>
          </cell>
          <cell r="ES106">
            <v>1593022.8071614751</v>
          </cell>
          <cell r="ET106">
            <v>0</v>
          </cell>
          <cell r="EU106">
            <v>1593022.8071614751</v>
          </cell>
          <cell r="EV106">
            <v>1340425.9071614752</v>
          </cell>
          <cell r="EW106">
            <v>4736.4873044575097</v>
          </cell>
          <cell r="EX106">
            <v>4405</v>
          </cell>
          <cell r="EY106">
            <v>0</v>
          </cell>
          <cell r="EZ106">
            <v>1246615</v>
          </cell>
          <cell r="FA106">
            <v>0</v>
          </cell>
          <cell r="FB106">
            <v>1593022.8071614751</v>
          </cell>
          <cell r="FC106">
            <v>1593022.8071614751</v>
          </cell>
          <cell r="FD106">
            <v>0</v>
          </cell>
          <cell r="FE106">
            <v>1593022.8071614751</v>
          </cell>
        </row>
        <row r="107">
          <cell r="A107">
            <v>3837</v>
          </cell>
          <cell r="B107">
            <v>8813837</v>
          </cell>
          <cell r="C107">
            <v>2211</v>
          </cell>
          <cell r="D107" t="str">
            <v>RB052211</v>
          </cell>
          <cell r="E107" t="str">
            <v>Epping Primary School</v>
          </cell>
          <cell r="F107" t="str">
            <v>P</v>
          </cell>
          <cell r="G107" t="str">
            <v>Y</v>
          </cell>
          <cell r="H107">
            <v>10005665</v>
          </cell>
          <cell r="I107" t="str">
            <v/>
          </cell>
          <cell r="K107">
            <v>3837</v>
          </cell>
          <cell r="L107">
            <v>135328</v>
          </cell>
          <cell r="O107">
            <v>7</v>
          </cell>
          <cell r="P107">
            <v>0</v>
          </cell>
          <cell r="Q107">
            <v>0</v>
          </cell>
          <cell r="S107">
            <v>57</v>
          </cell>
          <cell r="T107">
            <v>337</v>
          </cell>
          <cell r="V107">
            <v>394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394</v>
          </cell>
          <cell r="AF107">
            <v>1333890.9400000002</v>
          </cell>
          <cell r="AG107">
            <v>0</v>
          </cell>
          <cell r="AH107">
            <v>0</v>
          </cell>
          <cell r="AI107">
            <v>0</v>
          </cell>
          <cell r="AJ107">
            <v>1333890.9400000002</v>
          </cell>
          <cell r="AK107">
            <v>58.999999999999993</v>
          </cell>
          <cell r="AL107">
            <v>28319.999999999996</v>
          </cell>
          <cell r="AM107">
            <v>0</v>
          </cell>
          <cell r="AN107">
            <v>0</v>
          </cell>
          <cell r="AO107">
            <v>28319.999999999996</v>
          </cell>
          <cell r="AP107">
            <v>63.999999999999893</v>
          </cell>
          <cell r="AQ107">
            <v>45119.999999999927</v>
          </cell>
          <cell r="AR107">
            <v>0</v>
          </cell>
          <cell r="AS107">
            <v>0</v>
          </cell>
          <cell r="AT107">
            <v>45119.999999999927</v>
          </cell>
          <cell r="AU107">
            <v>291.74045801526734</v>
          </cell>
          <cell r="AV107">
            <v>0</v>
          </cell>
          <cell r="AW107">
            <v>94.239185750636011</v>
          </cell>
          <cell r="AX107">
            <v>21675.012722646283</v>
          </cell>
          <cell r="AY107">
            <v>8.0203562340966865</v>
          </cell>
          <cell r="AZ107">
            <v>2245.6997455470723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23920.712468193356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23920.712468193356</v>
          </cell>
          <cell r="BZ107">
            <v>97360.712468193291</v>
          </cell>
          <cell r="CA107">
            <v>0</v>
          </cell>
          <cell r="CB107">
            <v>97360.712468193291</v>
          </cell>
          <cell r="CC107">
            <v>91.638697521050432</v>
          </cell>
          <cell r="CD107">
            <v>105842.69563681325</v>
          </cell>
          <cell r="CE107">
            <v>0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105842.69563681325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25.721068249258167</v>
          </cell>
          <cell r="CX107">
            <v>14918.219584569737</v>
          </cell>
          <cell r="CY107">
            <v>0</v>
          </cell>
          <cell r="CZ107">
            <v>0</v>
          </cell>
          <cell r="DA107">
            <v>14918.219584569737</v>
          </cell>
          <cell r="DB107">
            <v>1552012.5676895767</v>
          </cell>
          <cell r="DC107">
            <v>0</v>
          </cell>
          <cell r="DD107">
            <v>1552012.5676895767</v>
          </cell>
          <cell r="DE107">
            <v>128000</v>
          </cell>
          <cell r="DF107">
            <v>0</v>
          </cell>
          <cell r="DG107">
            <v>128000</v>
          </cell>
          <cell r="DH107">
            <v>56.285714285714285</v>
          </cell>
          <cell r="DI107">
            <v>0</v>
          </cell>
          <cell r="DJ107">
            <v>1.264</v>
          </cell>
          <cell r="DK107">
            <v>0</v>
          </cell>
          <cell r="DL107">
            <v>0</v>
          </cell>
          <cell r="DO107">
            <v>0</v>
          </cell>
          <cell r="DP107">
            <v>0</v>
          </cell>
          <cell r="DQ107">
            <v>0</v>
          </cell>
          <cell r="DR107">
            <v>1.0156360164</v>
          </cell>
          <cell r="DS107">
            <v>26268.704060600343</v>
          </cell>
          <cell r="DT107">
            <v>0</v>
          </cell>
          <cell r="DU107">
            <v>26268.704060600343</v>
          </cell>
          <cell r="DV107">
            <v>0</v>
          </cell>
          <cell r="DW107">
            <v>0</v>
          </cell>
          <cell r="DX107">
            <v>0</v>
          </cell>
          <cell r="DY107">
            <v>0</v>
          </cell>
          <cell r="DZ107">
            <v>0</v>
          </cell>
          <cell r="EA107">
            <v>62464</v>
          </cell>
          <cell r="EB107">
            <v>62464</v>
          </cell>
          <cell r="EC107">
            <v>0</v>
          </cell>
          <cell r="ED107">
            <v>0</v>
          </cell>
          <cell r="EE107">
            <v>62464</v>
          </cell>
          <cell r="EF107">
            <v>62464</v>
          </cell>
          <cell r="EG107">
            <v>0</v>
          </cell>
          <cell r="EI107">
            <v>0</v>
          </cell>
          <cell r="EJ107">
            <v>0</v>
          </cell>
          <cell r="EK107">
            <v>0</v>
          </cell>
          <cell r="EL107">
            <v>0</v>
          </cell>
          <cell r="EM107">
            <v>0</v>
          </cell>
          <cell r="EN107">
            <v>0</v>
          </cell>
          <cell r="EO107">
            <v>0</v>
          </cell>
          <cell r="EP107">
            <v>216732.70406060034</v>
          </cell>
          <cell r="EQ107">
            <v>0</v>
          </cell>
          <cell r="ER107">
            <v>216732.70406060034</v>
          </cell>
          <cell r="ES107">
            <v>1768745.271750177</v>
          </cell>
          <cell r="ET107">
            <v>0</v>
          </cell>
          <cell r="EU107">
            <v>1768745.271750177</v>
          </cell>
          <cell r="EV107">
            <v>1706281.271750177</v>
          </cell>
          <cell r="EW107">
            <v>4330.6631262694846</v>
          </cell>
          <cell r="EX107">
            <v>4405</v>
          </cell>
          <cell r="EY107">
            <v>74.336873730515435</v>
          </cell>
          <cell r="EZ107">
            <v>1735570</v>
          </cell>
          <cell r="FA107">
            <v>29288.728249822976</v>
          </cell>
          <cell r="FB107">
            <v>1798034</v>
          </cell>
          <cell r="FC107">
            <v>1798585.0447383753</v>
          </cell>
          <cell r="FD107">
            <v>551.04473837534897</v>
          </cell>
          <cell r="FE107">
            <v>1798585.0447383753</v>
          </cell>
        </row>
        <row r="108">
          <cell r="A108">
            <v>3125</v>
          </cell>
          <cell r="B108">
            <v>8813125</v>
          </cell>
          <cell r="E108" t="str">
            <v>Epping Upland CofE Primary School</v>
          </cell>
          <cell r="F108" t="str">
            <v>P</v>
          </cell>
          <cell r="G108" t="str">
            <v/>
          </cell>
          <cell r="H108" t="str">
            <v/>
          </cell>
          <cell r="I108" t="str">
            <v>Y</v>
          </cell>
          <cell r="K108">
            <v>3125</v>
          </cell>
          <cell r="L108">
            <v>145601</v>
          </cell>
          <cell r="O108">
            <v>7</v>
          </cell>
          <cell r="P108">
            <v>0</v>
          </cell>
          <cell r="Q108">
            <v>0</v>
          </cell>
          <cell r="S108">
            <v>22</v>
          </cell>
          <cell r="T108">
            <v>164</v>
          </cell>
          <cell r="V108">
            <v>186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186</v>
          </cell>
          <cell r="AF108">
            <v>629704.86</v>
          </cell>
          <cell r="AG108">
            <v>0</v>
          </cell>
          <cell r="AH108">
            <v>0</v>
          </cell>
          <cell r="AI108">
            <v>0</v>
          </cell>
          <cell r="AJ108">
            <v>629704.86</v>
          </cell>
          <cell r="AK108">
            <v>8.9999999999999911</v>
          </cell>
          <cell r="AL108">
            <v>4319.9999999999955</v>
          </cell>
          <cell r="AM108">
            <v>0</v>
          </cell>
          <cell r="AN108">
            <v>0</v>
          </cell>
          <cell r="AO108">
            <v>4319.9999999999955</v>
          </cell>
          <cell r="AP108">
            <v>12.000000000000007</v>
          </cell>
          <cell r="AQ108">
            <v>8460.0000000000055</v>
          </cell>
          <cell r="AR108">
            <v>0</v>
          </cell>
          <cell r="AS108">
            <v>0</v>
          </cell>
          <cell r="AT108">
            <v>8460.0000000000055</v>
          </cell>
          <cell r="AU108">
            <v>166.99999999999994</v>
          </cell>
          <cell r="AV108">
            <v>0</v>
          </cell>
          <cell r="AW108">
            <v>5.9999999999999938</v>
          </cell>
          <cell r="AX108">
            <v>1379.9999999999986</v>
          </cell>
          <cell r="AY108">
            <v>13.000000000000007</v>
          </cell>
          <cell r="AZ108">
            <v>3640.0000000000018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5020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5020</v>
          </cell>
          <cell r="BZ108">
            <v>17800</v>
          </cell>
          <cell r="CA108">
            <v>0</v>
          </cell>
          <cell r="CB108">
            <v>17800</v>
          </cell>
          <cell r="CC108">
            <v>35.766114982578451</v>
          </cell>
          <cell r="CD108">
            <v>41309.86280487811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41309.86280487811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6.8048780487804805</v>
          </cell>
          <cell r="CX108">
            <v>3946.8292682926785</v>
          </cell>
          <cell r="CY108">
            <v>0</v>
          </cell>
          <cell r="CZ108">
            <v>0</v>
          </cell>
          <cell r="DA108">
            <v>3946.8292682926785</v>
          </cell>
          <cell r="DB108">
            <v>692761.55207317078</v>
          </cell>
          <cell r="DC108">
            <v>0</v>
          </cell>
          <cell r="DD108">
            <v>692761.55207317078</v>
          </cell>
          <cell r="DE108">
            <v>128000</v>
          </cell>
          <cell r="DF108">
            <v>0</v>
          </cell>
          <cell r="DG108">
            <v>128000</v>
          </cell>
          <cell r="DH108">
            <v>26.571428571428573</v>
          </cell>
          <cell r="DI108">
            <v>0</v>
          </cell>
          <cell r="DJ108">
            <v>2.177</v>
          </cell>
          <cell r="DK108">
            <v>0</v>
          </cell>
          <cell r="DL108">
            <v>1</v>
          </cell>
          <cell r="DO108">
            <v>0</v>
          </cell>
          <cell r="DP108">
            <v>0</v>
          </cell>
          <cell r="DQ108">
            <v>0</v>
          </cell>
          <cell r="DR108">
            <v>1.0156360164</v>
          </cell>
          <cell r="DS108">
            <v>12833.441088705558</v>
          </cell>
          <cell r="DT108">
            <v>0</v>
          </cell>
          <cell r="DU108">
            <v>12833.441088705558</v>
          </cell>
          <cell r="DV108">
            <v>0</v>
          </cell>
          <cell r="DW108">
            <v>0</v>
          </cell>
          <cell r="DX108">
            <v>0</v>
          </cell>
          <cell r="DY108">
            <v>0</v>
          </cell>
          <cell r="DZ108">
            <v>0</v>
          </cell>
          <cell r="EA108">
            <v>3253.8</v>
          </cell>
          <cell r="EB108">
            <v>3253.8</v>
          </cell>
          <cell r="EC108">
            <v>0</v>
          </cell>
          <cell r="ED108">
            <v>0</v>
          </cell>
          <cell r="EE108">
            <v>3253.8</v>
          </cell>
          <cell r="EF108">
            <v>3253.8</v>
          </cell>
          <cell r="EG108">
            <v>0</v>
          </cell>
          <cell r="EI108">
            <v>0</v>
          </cell>
          <cell r="EJ108">
            <v>0</v>
          </cell>
          <cell r="EK108">
            <v>0</v>
          </cell>
          <cell r="EL108">
            <v>0</v>
          </cell>
          <cell r="EM108">
            <v>0</v>
          </cell>
          <cell r="EN108">
            <v>0</v>
          </cell>
          <cell r="EO108">
            <v>0</v>
          </cell>
          <cell r="EP108">
            <v>144087.24108870554</v>
          </cell>
          <cell r="EQ108">
            <v>0</v>
          </cell>
          <cell r="ER108">
            <v>144087.24108870554</v>
          </cell>
          <cell r="ES108">
            <v>836848.79316187627</v>
          </cell>
          <cell r="ET108">
            <v>0</v>
          </cell>
          <cell r="EU108">
            <v>836848.79316187627</v>
          </cell>
          <cell r="EV108">
            <v>833594.99316187634</v>
          </cell>
          <cell r="EW108">
            <v>4481.6935116229906</v>
          </cell>
          <cell r="EX108">
            <v>4405</v>
          </cell>
          <cell r="EY108">
            <v>0</v>
          </cell>
          <cell r="EZ108">
            <v>819330</v>
          </cell>
          <cell r="FA108">
            <v>0</v>
          </cell>
          <cell r="FB108">
            <v>836848.79316187627</v>
          </cell>
          <cell r="FC108">
            <v>836848.79316187627</v>
          </cell>
          <cell r="FD108">
            <v>0</v>
          </cell>
          <cell r="FE108">
            <v>836848.79316187627</v>
          </cell>
        </row>
        <row r="109">
          <cell r="A109">
            <v>2798</v>
          </cell>
          <cell r="B109">
            <v>8812798</v>
          </cell>
          <cell r="C109">
            <v>3590</v>
          </cell>
          <cell r="D109" t="str">
            <v>RB053590</v>
          </cell>
          <cell r="E109" t="str">
            <v>Eversley Primary School</v>
          </cell>
          <cell r="F109" t="str">
            <v>P</v>
          </cell>
          <cell r="G109" t="str">
            <v>Y</v>
          </cell>
          <cell r="H109">
            <v>20000069</v>
          </cell>
          <cell r="I109" t="str">
            <v/>
          </cell>
          <cell r="K109">
            <v>2798</v>
          </cell>
          <cell r="L109">
            <v>114999</v>
          </cell>
          <cell r="O109">
            <v>7</v>
          </cell>
          <cell r="P109">
            <v>0</v>
          </cell>
          <cell r="Q109">
            <v>0</v>
          </cell>
          <cell r="S109">
            <v>59</v>
          </cell>
          <cell r="T109">
            <v>361</v>
          </cell>
          <cell r="V109">
            <v>420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420</v>
          </cell>
          <cell r="AF109">
            <v>1421914.2000000002</v>
          </cell>
          <cell r="AG109">
            <v>0</v>
          </cell>
          <cell r="AH109">
            <v>0</v>
          </cell>
          <cell r="AI109">
            <v>0</v>
          </cell>
          <cell r="AJ109">
            <v>1421914.2000000002</v>
          </cell>
          <cell r="AK109">
            <v>118.99999999999986</v>
          </cell>
          <cell r="AL109">
            <v>57119.999999999935</v>
          </cell>
          <cell r="AM109">
            <v>0</v>
          </cell>
          <cell r="AN109">
            <v>0</v>
          </cell>
          <cell r="AO109">
            <v>57119.999999999935</v>
          </cell>
          <cell r="AP109">
            <v>131.00000000000006</v>
          </cell>
          <cell r="AQ109">
            <v>92355.000000000044</v>
          </cell>
          <cell r="AR109">
            <v>0</v>
          </cell>
          <cell r="AS109">
            <v>0</v>
          </cell>
          <cell r="AT109">
            <v>92355.000000000044</v>
          </cell>
          <cell r="AU109">
            <v>62.000000000000163</v>
          </cell>
          <cell r="AV109">
            <v>0</v>
          </cell>
          <cell r="AW109">
            <v>29.000000000000018</v>
          </cell>
          <cell r="AX109">
            <v>6670.0000000000036</v>
          </cell>
          <cell r="AY109">
            <v>44.000000000000099</v>
          </cell>
          <cell r="AZ109">
            <v>12320.000000000027</v>
          </cell>
          <cell r="BA109">
            <v>32</v>
          </cell>
          <cell r="BB109">
            <v>14080</v>
          </cell>
          <cell r="BC109">
            <v>204.00000000000011</v>
          </cell>
          <cell r="BD109">
            <v>97920.000000000058</v>
          </cell>
          <cell r="BE109">
            <v>38.000000000000014</v>
          </cell>
          <cell r="BF109">
            <v>19380.000000000007</v>
          </cell>
          <cell r="BG109">
            <v>11.000000000000005</v>
          </cell>
          <cell r="BH109">
            <v>7370.0000000000036</v>
          </cell>
          <cell r="BI109">
            <v>157740.00000000009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157740.00000000009</v>
          </cell>
          <cell r="BZ109">
            <v>307215.00000000006</v>
          </cell>
          <cell r="CA109">
            <v>0</v>
          </cell>
          <cell r="CB109">
            <v>307215.00000000006</v>
          </cell>
          <cell r="CC109">
            <v>118.60418743768699</v>
          </cell>
          <cell r="CD109">
            <v>136987.83649052848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136987.83649052848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6.9806094182825706</v>
          </cell>
          <cell r="CX109">
            <v>4048.753462603891</v>
          </cell>
          <cell r="CY109">
            <v>0</v>
          </cell>
          <cell r="CZ109">
            <v>0</v>
          </cell>
          <cell r="DA109">
            <v>4048.753462603891</v>
          </cell>
          <cell r="DB109">
            <v>1870165.7899531324</v>
          </cell>
          <cell r="DC109">
            <v>0</v>
          </cell>
          <cell r="DD109">
            <v>1870165.7899531324</v>
          </cell>
          <cell r="DE109">
            <v>128000</v>
          </cell>
          <cell r="DF109">
            <v>0</v>
          </cell>
          <cell r="DG109">
            <v>128000</v>
          </cell>
          <cell r="DH109">
            <v>60</v>
          </cell>
          <cell r="DI109">
            <v>0</v>
          </cell>
          <cell r="DJ109">
            <v>0.48499999999999999</v>
          </cell>
          <cell r="DK109">
            <v>0</v>
          </cell>
          <cell r="DL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1.0156360164</v>
          </cell>
          <cell r="DS109">
            <v>31243.353061626149</v>
          </cell>
          <cell r="DT109">
            <v>0</v>
          </cell>
          <cell r="DU109">
            <v>31243.353061626149</v>
          </cell>
          <cell r="DV109">
            <v>0</v>
          </cell>
          <cell r="DW109">
            <v>0</v>
          </cell>
          <cell r="DX109">
            <v>0</v>
          </cell>
          <cell r="DY109">
            <v>0</v>
          </cell>
          <cell r="DZ109">
            <v>0</v>
          </cell>
          <cell r="EA109">
            <v>35840</v>
          </cell>
          <cell r="EB109">
            <v>29952</v>
          </cell>
          <cell r="EC109">
            <v>5888</v>
          </cell>
          <cell r="ED109">
            <v>0</v>
          </cell>
          <cell r="EE109">
            <v>35840</v>
          </cell>
          <cell r="EF109">
            <v>35840</v>
          </cell>
          <cell r="EG109">
            <v>0</v>
          </cell>
          <cell r="EI109">
            <v>0</v>
          </cell>
          <cell r="EJ109">
            <v>0</v>
          </cell>
          <cell r="EK109">
            <v>0</v>
          </cell>
          <cell r="EL109">
            <v>0</v>
          </cell>
          <cell r="EM109">
            <v>0</v>
          </cell>
          <cell r="EN109">
            <v>0</v>
          </cell>
          <cell r="EO109">
            <v>0</v>
          </cell>
          <cell r="EP109">
            <v>195083.35306162614</v>
          </cell>
          <cell r="EQ109">
            <v>0</v>
          </cell>
          <cell r="ER109">
            <v>195083.35306162614</v>
          </cell>
          <cell r="ES109">
            <v>2065249.1430147586</v>
          </cell>
          <cell r="ET109">
            <v>0</v>
          </cell>
          <cell r="EU109">
            <v>2065249.1430147586</v>
          </cell>
          <cell r="EV109">
            <v>2029409.1430147586</v>
          </cell>
          <cell r="EW109">
            <v>4831.9265309875209</v>
          </cell>
          <cell r="EX109">
            <v>4405</v>
          </cell>
          <cell r="EY109">
            <v>0</v>
          </cell>
          <cell r="EZ109">
            <v>1850100</v>
          </cell>
          <cell r="FA109">
            <v>0</v>
          </cell>
          <cell r="FB109">
            <v>2065249.1430147586</v>
          </cell>
          <cell r="FC109">
            <v>2065249.1430147586</v>
          </cell>
          <cell r="FD109">
            <v>0</v>
          </cell>
          <cell r="FE109">
            <v>2065249.1430147586</v>
          </cell>
        </row>
        <row r="110">
          <cell r="A110">
            <v>2581</v>
          </cell>
          <cell r="B110">
            <v>8812581</v>
          </cell>
          <cell r="E110" t="str">
            <v>Fairhouse Community Primary School</v>
          </cell>
          <cell r="F110" t="str">
            <v>P</v>
          </cell>
          <cell r="G110" t="str">
            <v/>
          </cell>
          <cell r="H110" t="str">
            <v/>
          </cell>
          <cell r="I110" t="str">
            <v>Y</v>
          </cell>
          <cell r="K110">
            <v>2581</v>
          </cell>
          <cell r="L110">
            <v>146944</v>
          </cell>
          <cell r="O110">
            <v>7</v>
          </cell>
          <cell r="P110">
            <v>0</v>
          </cell>
          <cell r="Q110">
            <v>0</v>
          </cell>
          <cell r="S110">
            <v>58</v>
          </cell>
          <cell r="T110">
            <v>347</v>
          </cell>
          <cell r="V110">
            <v>405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405</v>
          </cell>
          <cell r="AF110">
            <v>1371131.55</v>
          </cell>
          <cell r="AG110">
            <v>0</v>
          </cell>
          <cell r="AH110">
            <v>0</v>
          </cell>
          <cell r="AI110">
            <v>0</v>
          </cell>
          <cell r="AJ110">
            <v>1371131.55</v>
          </cell>
          <cell r="AK110">
            <v>156.99999999999989</v>
          </cell>
          <cell r="AL110">
            <v>75359.999999999942</v>
          </cell>
          <cell r="AM110">
            <v>0</v>
          </cell>
          <cell r="AN110">
            <v>0</v>
          </cell>
          <cell r="AO110">
            <v>75359.999999999942</v>
          </cell>
          <cell r="AP110">
            <v>167.00000000000011</v>
          </cell>
          <cell r="AQ110">
            <v>117735.00000000009</v>
          </cell>
          <cell r="AR110">
            <v>0</v>
          </cell>
          <cell r="AS110">
            <v>0</v>
          </cell>
          <cell r="AT110">
            <v>117735.00000000009</v>
          </cell>
          <cell r="AU110">
            <v>20.049504950495049</v>
          </cell>
          <cell r="AV110">
            <v>0</v>
          </cell>
          <cell r="AW110">
            <v>50.123762376237721</v>
          </cell>
          <cell r="AX110">
            <v>11528.465346534676</v>
          </cell>
          <cell r="AY110">
            <v>156.38613861386133</v>
          </cell>
          <cell r="AZ110">
            <v>43788.118811881177</v>
          </cell>
          <cell r="BA110">
            <v>50.123762376237721</v>
          </cell>
          <cell r="BB110">
            <v>22054.455445544598</v>
          </cell>
          <cell r="BC110">
            <v>76.188118811881139</v>
          </cell>
          <cell r="BD110">
            <v>36570.297029702946</v>
          </cell>
          <cell r="BE110">
            <v>36.089108910891085</v>
          </cell>
          <cell r="BF110">
            <v>18405.445544554452</v>
          </cell>
          <cell r="BG110">
            <v>16.039603960396036</v>
          </cell>
          <cell r="BH110">
            <v>10746.534653465344</v>
          </cell>
          <cell r="BI110">
            <v>143093.31683168319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143093.31683168319</v>
          </cell>
          <cell r="BZ110">
            <v>336188.31683168322</v>
          </cell>
          <cell r="CA110">
            <v>0</v>
          </cell>
          <cell r="CB110">
            <v>336188.31683168322</v>
          </cell>
          <cell r="CC110">
            <v>118.14366998577515</v>
          </cell>
          <cell r="CD110">
            <v>136455.93883357028</v>
          </cell>
          <cell r="CE110">
            <v>0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136455.93883357028</v>
          </cell>
          <cell r="CR110">
            <v>6.6999999999999957</v>
          </cell>
          <cell r="CS110">
            <v>6331.4999999999964</v>
          </cell>
          <cell r="CT110">
            <v>0</v>
          </cell>
          <cell r="CU110">
            <v>0</v>
          </cell>
          <cell r="CV110">
            <v>6331.4999999999964</v>
          </cell>
          <cell r="CW110">
            <v>46.685878962535895</v>
          </cell>
          <cell r="CX110">
            <v>27077.80979827082</v>
          </cell>
          <cell r="CY110">
            <v>0</v>
          </cell>
          <cell r="CZ110">
            <v>0</v>
          </cell>
          <cell r="DA110">
            <v>27077.80979827082</v>
          </cell>
          <cell r="DB110">
            <v>1877185.1154635246</v>
          </cell>
          <cell r="DC110">
            <v>0</v>
          </cell>
          <cell r="DD110">
            <v>1877185.1154635246</v>
          </cell>
          <cell r="DE110">
            <v>128000</v>
          </cell>
          <cell r="DF110">
            <v>0</v>
          </cell>
          <cell r="DG110">
            <v>128000</v>
          </cell>
          <cell r="DH110">
            <v>57.857142857142854</v>
          </cell>
          <cell r="DI110">
            <v>0</v>
          </cell>
          <cell r="DJ110">
            <v>0.54900000000000004</v>
          </cell>
          <cell r="DK110">
            <v>0</v>
          </cell>
          <cell r="DL110">
            <v>0</v>
          </cell>
          <cell r="DO110">
            <v>0</v>
          </cell>
          <cell r="DP110">
            <v>0</v>
          </cell>
          <cell r="DQ110">
            <v>0</v>
          </cell>
          <cell r="DR110">
            <v>1.0156360164</v>
          </cell>
          <cell r="DS110">
            <v>31353.107350423579</v>
          </cell>
          <cell r="DT110">
            <v>0</v>
          </cell>
          <cell r="DU110">
            <v>31353.107350423579</v>
          </cell>
          <cell r="DV110">
            <v>0</v>
          </cell>
          <cell r="DW110">
            <v>0</v>
          </cell>
          <cell r="DX110">
            <v>0</v>
          </cell>
          <cell r="DY110">
            <v>0</v>
          </cell>
          <cell r="DZ110">
            <v>0</v>
          </cell>
          <cell r="EA110">
            <v>5205.24</v>
          </cell>
          <cell r="EB110">
            <v>5205.24</v>
          </cell>
          <cell r="EC110">
            <v>0</v>
          </cell>
          <cell r="ED110">
            <v>0</v>
          </cell>
          <cell r="EE110">
            <v>5205.24</v>
          </cell>
          <cell r="EF110">
            <v>5205.2399999999989</v>
          </cell>
          <cell r="EG110">
            <v>0</v>
          </cell>
          <cell r="EI110">
            <v>0</v>
          </cell>
          <cell r="EJ110">
            <v>0</v>
          </cell>
          <cell r="EK110">
            <v>0</v>
          </cell>
          <cell r="EL110">
            <v>0</v>
          </cell>
          <cell r="EM110">
            <v>0</v>
          </cell>
          <cell r="EN110">
            <v>0</v>
          </cell>
          <cell r="EO110">
            <v>0</v>
          </cell>
          <cell r="EP110">
            <v>164558.34735042357</v>
          </cell>
          <cell r="EQ110">
            <v>0</v>
          </cell>
          <cell r="ER110">
            <v>164558.34735042357</v>
          </cell>
          <cell r="ES110">
            <v>2041743.4628139483</v>
          </cell>
          <cell r="ET110">
            <v>0</v>
          </cell>
          <cell r="EU110">
            <v>2041743.4628139483</v>
          </cell>
          <cell r="EV110">
            <v>2036538.2228139481</v>
          </cell>
          <cell r="EW110">
            <v>5028.4894390467853</v>
          </cell>
          <cell r="EX110">
            <v>4405</v>
          </cell>
          <cell r="EY110">
            <v>0</v>
          </cell>
          <cell r="EZ110">
            <v>1784025</v>
          </cell>
          <cell r="FA110">
            <v>0</v>
          </cell>
          <cell r="FB110">
            <v>2041743.4628139483</v>
          </cell>
          <cell r="FC110">
            <v>2041743.4628139483</v>
          </cell>
          <cell r="FD110">
            <v>0</v>
          </cell>
          <cell r="FE110">
            <v>2041743.4628139483</v>
          </cell>
        </row>
        <row r="111">
          <cell r="A111">
            <v>3700</v>
          </cell>
          <cell r="B111">
            <v>8813700</v>
          </cell>
          <cell r="C111">
            <v>2250</v>
          </cell>
          <cell r="D111" t="str">
            <v>RB052250</v>
          </cell>
          <cell r="E111" t="str">
            <v>Farnham Church of England Primary School</v>
          </cell>
          <cell r="F111" t="str">
            <v>P</v>
          </cell>
          <cell r="G111" t="str">
            <v>Y</v>
          </cell>
          <cell r="H111">
            <v>10041459</v>
          </cell>
          <cell r="I111" t="str">
            <v/>
          </cell>
          <cell r="K111">
            <v>3700</v>
          </cell>
          <cell r="L111">
            <v>115189</v>
          </cell>
          <cell r="O111">
            <v>7</v>
          </cell>
          <cell r="P111">
            <v>0</v>
          </cell>
          <cell r="Q111">
            <v>0</v>
          </cell>
          <cell r="S111">
            <v>4</v>
          </cell>
          <cell r="T111">
            <v>36</v>
          </cell>
          <cell r="V111">
            <v>40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40</v>
          </cell>
          <cell r="AF111">
            <v>135420.40000000002</v>
          </cell>
          <cell r="AG111">
            <v>0</v>
          </cell>
          <cell r="AH111">
            <v>0</v>
          </cell>
          <cell r="AI111">
            <v>0</v>
          </cell>
          <cell r="AJ111">
            <v>135420.40000000002</v>
          </cell>
          <cell r="AK111">
            <v>6</v>
          </cell>
          <cell r="AL111">
            <v>2880</v>
          </cell>
          <cell r="AM111">
            <v>0</v>
          </cell>
          <cell r="AN111">
            <v>0</v>
          </cell>
          <cell r="AO111">
            <v>2880</v>
          </cell>
          <cell r="AP111">
            <v>6</v>
          </cell>
          <cell r="AQ111">
            <v>4230</v>
          </cell>
          <cell r="AR111">
            <v>0</v>
          </cell>
          <cell r="AS111">
            <v>0</v>
          </cell>
          <cell r="AT111">
            <v>4230</v>
          </cell>
          <cell r="AU111">
            <v>40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  <cell r="BX111">
            <v>0</v>
          </cell>
          <cell r="BY111">
            <v>0</v>
          </cell>
          <cell r="BZ111">
            <v>7110</v>
          </cell>
          <cell r="CA111">
            <v>0</v>
          </cell>
          <cell r="CB111">
            <v>7110</v>
          </cell>
          <cell r="CC111">
            <v>10.740740740740735</v>
          </cell>
          <cell r="CD111">
            <v>12405.555555555549</v>
          </cell>
          <cell r="CE111">
            <v>0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12405.555555555549</v>
          </cell>
          <cell r="CR111">
            <v>0.60000000000000009</v>
          </cell>
          <cell r="CS111">
            <v>567.00000000000011</v>
          </cell>
          <cell r="CT111">
            <v>0</v>
          </cell>
          <cell r="CU111">
            <v>0</v>
          </cell>
          <cell r="CV111">
            <v>567.00000000000011</v>
          </cell>
          <cell r="CW111">
            <v>1.111111111111112</v>
          </cell>
          <cell r="CX111">
            <v>644.44444444444503</v>
          </cell>
          <cell r="CY111">
            <v>0</v>
          </cell>
          <cell r="CZ111">
            <v>0</v>
          </cell>
          <cell r="DA111">
            <v>644.44444444444503</v>
          </cell>
          <cell r="DB111">
            <v>156147.40000000002</v>
          </cell>
          <cell r="DC111">
            <v>0</v>
          </cell>
          <cell r="DD111">
            <v>156147.40000000002</v>
          </cell>
          <cell r="DE111">
            <v>128000</v>
          </cell>
          <cell r="DF111">
            <v>0</v>
          </cell>
          <cell r="DG111">
            <v>128000</v>
          </cell>
          <cell r="DH111">
            <v>5.7142857142857144</v>
          </cell>
          <cell r="DI111">
            <v>1</v>
          </cell>
          <cell r="DJ111">
            <v>1.6579999999999999</v>
          </cell>
          <cell r="DK111">
            <v>0</v>
          </cell>
          <cell r="DL111">
            <v>0.14499999999999957</v>
          </cell>
          <cell r="DO111">
            <v>8163.4999999999764</v>
          </cell>
          <cell r="DP111">
            <v>0</v>
          </cell>
          <cell r="DQ111">
            <v>8163.4999999999764</v>
          </cell>
          <cell r="DR111">
            <v>1</v>
          </cell>
          <cell r="DS111">
            <v>0</v>
          </cell>
          <cell r="DT111">
            <v>0</v>
          </cell>
          <cell r="DU111">
            <v>0</v>
          </cell>
          <cell r="DV111">
            <v>0</v>
          </cell>
          <cell r="DW111">
            <v>0</v>
          </cell>
          <cell r="DX111">
            <v>0</v>
          </cell>
          <cell r="DY111">
            <v>0</v>
          </cell>
          <cell r="DZ111">
            <v>0</v>
          </cell>
          <cell r="EA111">
            <v>872.55</v>
          </cell>
          <cell r="EB111">
            <v>764.5</v>
          </cell>
          <cell r="EC111">
            <v>108.04999999999995</v>
          </cell>
          <cell r="ED111">
            <v>0</v>
          </cell>
          <cell r="EE111">
            <v>872.55</v>
          </cell>
          <cell r="EF111">
            <v>872.55</v>
          </cell>
          <cell r="EG111">
            <v>0</v>
          </cell>
          <cell r="EI111">
            <v>0</v>
          </cell>
          <cell r="EJ111">
            <v>0</v>
          </cell>
          <cell r="EK111">
            <v>0</v>
          </cell>
          <cell r="EL111">
            <v>0</v>
          </cell>
          <cell r="EM111">
            <v>0</v>
          </cell>
          <cell r="EN111">
            <v>0</v>
          </cell>
          <cell r="EO111">
            <v>0</v>
          </cell>
          <cell r="EP111">
            <v>137036.04999999996</v>
          </cell>
          <cell r="EQ111">
            <v>0</v>
          </cell>
          <cell r="ER111">
            <v>137036.04999999996</v>
          </cell>
          <cell r="ES111">
            <v>293183.44999999995</v>
          </cell>
          <cell r="ET111">
            <v>0</v>
          </cell>
          <cell r="EU111">
            <v>293183.44999999995</v>
          </cell>
          <cell r="EV111">
            <v>292310.90000000002</v>
          </cell>
          <cell r="EW111">
            <v>7307.7725000000009</v>
          </cell>
          <cell r="EX111">
            <v>4405</v>
          </cell>
          <cell r="EY111">
            <v>0</v>
          </cell>
          <cell r="EZ111">
            <v>176200</v>
          </cell>
          <cell r="FA111">
            <v>0</v>
          </cell>
          <cell r="FB111">
            <v>293183.44999999995</v>
          </cell>
          <cell r="FC111">
            <v>303013.96903547662</v>
          </cell>
          <cell r="FD111">
            <v>9830.5190354766673</v>
          </cell>
          <cell r="FE111">
            <v>303013.96903547662</v>
          </cell>
        </row>
        <row r="112">
          <cell r="A112">
            <v>3128</v>
          </cell>
          <cell r="B112">
            <v>8813128</v>
          </cell>
          <cell r="E112" t="str">
            <v>Fawbert and Barnard's Primary School</v>
          </cell>
          <cell r="F112" t="str">
            <v>P</v>
          </cell>
          <cell r="G112" t="str">
            <v/>
          </cell>
          <cell r="H112" t="str">
            <v/>
          </cell>
          <cell r="I112" t="str">
            <v>Y</v>
          </cell>
          <cell r="K112">
            <v>3128</v>
          </cell>
          <cell r="L112">
            <v>144663</v>
          </cell>
          <cell r="O112">
            <v>7</v>
          </cell>
          <cell r="P112">
            <v>0</v>
          </cell>
          <cell r="Q112">
            <v>0</v>
          </cell>
          <cell r="S112">
            <v>30</v>
          </cell>
          <cell r="T112">
            <v>178</v>
          </cell>
          <cell r="V112">
            <v>208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208</v>
          </cell>
          <cell r="AF112">
            <v>704186.08000000007</v>
          </cell>
          <cell r="AG112">
            <v>0</v>
          </cell>
          <cell r="AH112">
            <v>0</v>
          </cell>
          <cell r="AI112">
            <v>0</v>
          </cell>
          <cell r="AJ112">
            <v>704186.08000000007</v>
          </cell>
          <cell r="AK112">
            <v>29.99999999999995</v>
          </cell>
          <cell r="AL112">
            <v>14399.999999999976</v>
          </cell>
          <cell r="AM112">
            <v>0</v>
          </cell>
          <cell r="AN112">
            <v>0</v>
          </cell>
          <cell r="AO112">
            <v>14399.999999999976</v>
          </cell>
          <cell r="AP112">
            <v>31.000000000000099</v>
          </cell>
          <cell r="AQ112">
            <v>21855.000000000069</v>
          </cell>
          <cell r="AR112">
            <v>0</v>
          </cell>
          <cell r="AS112">
            <v>0</v>
          </cell>
          <cell r="AT112">
            <v>21855.000000000069</v>
          </cell>
          <cell r="AU112">
            <v>126.99999999999999</v>
          </cell>
          <cell r="AV112">
            <v>0</v>
          </cell>
          <cell r="AW112">
            <v>74.000000000000043</v>
          </cell>
          <cell r="AX112">
            <v>17020.000000000011</v>
          </cell>
          <cell r="AY112">
            <v>4.999999999999992</v>
          </cell>
          <cell r="AZ112">
            <v>1399.9999999999977</v>
          </cell>
          <cell r="BA112">
            <v>2.0000000000000009</v>
          </cell>
          <cell r="BB112">
            <v>880.00000000000034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19300.000000000007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19300.000000000007</v>
          </cell>
          <cell r="BZ112">
            <v>55555.000000000051</v>
          </cell>
          <cell r="CA112">
            <v>0</v>
          </cell>
          <cell r="CB112">
            <v>55555.000000000051</v>
          </cell>
          <cell r="CC112">
            <v>67.833469387755102</v>
          </cell>
          <cell r="CD112">
            <v>78347.657142857148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78347.657142857148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9.3483146067415728</v>
          </cell>
          <cell r="CX112">
            <v>5422.0224719101125</v>
          </cell>
          <cell r="CY112">
            <v>0</v>
          </cell>
          <cell r="CZ112">
            <v>0</v>
          </cell>
          <cell r="DA112">
            <v>5422.0224719101125</v>
          </cell>
          <cell r="DB112">
            <v>843510.75961476751</v>
          </cell>
          <cell r="DC112">
            <v>0</v>
          </cell>
          <cell r="DD112">
            <v>843510.75961476751</v>
          </cell>
          <cell r="DE112">
            <v>128000</v>
          </cell>
          <cell r="DF112">
            <v>0</v>
          </cell>
          <cell r="DG112">
            <v>128000</v>
          </cell>
          <cell r="DH112">
            <v>29.714285714285715</v>
          </cell>
          <cell r="DI112">
            <v>0</v>
          </cell>
          <cell r="DJ112">
            <v>0.88700000000000001</v>
          </cell>
          <cell r="DK112">
            <v>0</v>
          </cell>
          <cell r="DL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1.0156360164</v>
          </cell>
          <cell r="DS112">
            <v>15190.55817011297</v>
          </cell>
          <cell r="DT112">
            <v>0</v>
          </cell>
          <cell r="DU112">
            <v>15190.55817011297</v>
          </cell>
          <cell r="DV112">
            <v>0</v>
          </cell>
          <cell r="DW112">
            <v>0</v>
          </cell>
          <cell r="DX112">
            <v>0</v>
          </cell>
          <cell r="DY112">
            <v>0</v>
          </cell>
          <cell r="DZ112">
            <v>0</v>
          </cell>
          <cell r="EA112">
            <v>3101.6629479452004</v>
          </cell>
          <cell r="EB112">
            <v>3101.6628999999998</v>
          </cell>
          <cell r="EC112">
            <v>0</v>
          </cell>
          <cell r="ED112">
            <v>0</v>
          </cell>
          <cell r="EE112">
            <v>3101.6628999999998</v>
          </cell>
          <cell r="EF112">
            <v>3101.6628999999998</v>
          </cell>
          <cell r="EG112">
            <v>0</v>
          </cell>
          <cell r="EI112">
            <v>0</v>
          </cell>
          <cell r="EJ112">
            <v>0</v>
          </cell>
          <cell r="EK112">
            <v>0</v>
          </cell>
          <cell r="EL112">
            <v>0</v>
          </cell>
          <cell r="EM112">
            <v>0</v>
          </cell>
          <cell r="EN112">
            <v>0</v>
          </cell>
          <cell r="EO112">
            <v>0</v>
          </cell>
          <cell r="EP112">
            <v>146292.22107011295</v>
          </cell>
          <cell r="EQ112">
            <v>0</v>
          </cell>
          <cell r="ER112">
            <v>146292.22107011295</v>
          </cell>
          <cell r="ES112">
            <v>989802.9806848804</v>
          </cell>
          <cell r="ET112">
            <v>0</v>
          </cell>
          <cell r="EU112">
            <v>989802.9806848804</v>
          </cell>
          <cell r="EV112">
            <v>986701.31778488052</v>
          </cell>
          <cell r="EW112">
            <v>4743.756335504233</v>
          </cell>
          <cell r="EX112">
            <v>4405</v>
          </cell>
          <cell r="EY112">
            <v>0</v>
          </cell>
          <cell r="EZ112">
            <v>916240</v>
          </cell>
          <cell r="FA112">
            <v>0</v>
          </cell>
          <cell r="FB112">
            <v>989802.9806848804</v>
          </cell>
          <cell r="FC112">
            <v>989802.9806848804</v>
          </cell>
          <cell r="FD112">
            <v>0</v>
          </cell>
          <cell r="FE112">
            <v>989802.9806848804</v>
          </cell>
        </row>
        <row r="113">
          <cell r="A113">
            <v>2174</v>
          </cell>
          <cell r="B113">
            <v>8812174</v>
          </cell>
          <cell r="E113" t="str">
            <v>Feering Church of England Primary School</v>
          </cell>
          <cell r="F113" t="str">
            <v>P</v>
          </cell>
          <cell r="G113" t="str">
            <v/>
          </cell>
          <cell r="H113" t="str">
            <v/>
          </cell>
          <cell r="I113" t="str">
            <v>Y</v>
          </cell>
          <cell r="K113">
            <v>2174</v>
          </cell>
          <cell r="L113">
            <v>145727</v>
          </cell>
          <cell r="O113">
            <v>7</v>
          </cell>
          <cell r="P113">
            <v>0</v>
          </cell>
          <cell r="Q113">
            <v>0</v>
          </cell>
          <cell r="S113">
            <v>19</v>
          </cell>
          <cell r="T113">
            <v>116</v>
          </cell>
          <cell r="V113">
            <v>135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135</v>
          </cell>
          <cell r="AF113">
            <v>457043.85000000003</v>
          </cell>
          <cell r="AG113">
            <v>0</v>
          </cell>
          <cell r="AH113">
            <v>0</v>
          </cell>
          <cell r="AI113">
            <v>0</v>
          </cell>
          <cell r="AJ113">
            <v>457043.85000000003</v>
          </cell>
          <cell r="AK113">
            <v>12.000000000000002</v>
          </cell>
          <cell r="AL113">
            <v>5760.0000000000009</v>
          </cell>
          <cell r="AM113">
            <v>0</v>
          </cell>
          <cell r="AN113">
            <v>0</v>
          </cell>
          <cell r="AO113">
            <v>5760.0000000000009</v>
          </cell>
          <cell r="AP113">
            <v>12.000000000000002</v>
          </cell>
          <cell r="AQ113">
            <v>8460.0000000000018</v>
          </cell>
          <cell r="AR113">
            <v>0</v>
          </cell>
          <cell r="AS113">
            <v>0</v>
          </cell>
          <cell r="AT113">
            <v>8460.0000000000018</v>
          </cell>
          <cell r="AU113">
            <v>135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14220.000000000004</v>
          </cell>
          <cell r="CA113">
            <v>0</v>
          </cell>
          <cell r="CB113">
            <v>14220.000000000004</v>
          </cell>
          <cell r="CC113">
            <v>27.947368421052634</v>
          </cell>
          <cell r="CD113">
            <v>32279.21052631579</v>
          </cell>
          <cell r="CE113">
            <v>0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32279.21052631579</v>
          </cell>
          <cell r="CR113">
            <v>12.900000000000061</v>
          </cell>
          <cell r="CS113">
            <v>12190.500000000058</v>
          </cell>
          <cell r="CT113">
            <v>0</v>
          </cell>
          <cell r="CU113">
            <v>0</v>
          </cell>
          <cell r="CV113">
            <v>12190.500000000058</v>
          </cell>
          <cell r="CW113">
            <v>1.1637931034482754</v>
          </cell>
          <cell r="CX113">
            <v>674.99999999999966</v>
          </cell>
          <cell r="CY113">
            <v>0</v>
          </cell>
          <cell r="CZ113">
            <v>0</v>
          </cell>
          <cell r="DA113">
            <v>674.99999999999966</v>
          </cell>
          <cell r="DB113">
            <v>516408.56052631588</v>
          </cell>
          <cell r="DC113">
            <v>0</v>
          </cell>
          <cell r="DD113">
            <v>516408.56052631588</v>
          </cell>
          <cell r="DE113">
            <v>128000</v>
          </cell>
          <cell r="DF113">
            <v>0</v>
          </cell>
          <cell r="DG113">
            <v>128000</v>
          </cell>
          <cell r="DH113">
            <v>19.285714285714285</v>
          </cell>
          <cell r="DI113">
            <v>0.19759679572763678</v>
          </cell>
          <cell r="DJ113">
            <v>1.159</v>
          </cell>
          <cell r="DK113">
            <v>0</v>
          </cell>
          <cell r="DL113">
            <v>0</v>
          </cell>
          <cell r="DO113">
            <v>0</v>
          </cell>
          <cell r="DP113">
            <v>0</v>
          </cell>
          <cell r="DQ113">
            <v>0</v>
          </cell>
          <cell r="DR113">
            <v>1</v>
          </cell>
          <cell r="DS113">
            <v>0</v>
          </cell>
          <cell r="DT113">
            <v>0</v>
          </cell>
          <cell r="DU113">
            <v>0</v>
          </cell>
          <cell r="DV113">
            <v>0</v>
          </cell>
          <cell r="DW113">
            <v>0</v>
          </cell>
          <cell r="DX113">
            <v>0</v>
          </cell>
          <cell r="DY113">
            <v>0</v>
          </cell>
          <cell r="DZ113">
            <v>0</v>
          </cell>
          <cell r="EA113">
            <v>16320</v>
          </cell>
          <cell r="EB113">
            <v>16320</v>
          </cell>
          <cell r="EC113">
            <v>0</v>
          </cell>
          <cell r="ED113">
            <v>0</v>
          </cell>
          <cell r="EE113">
            <v>16320</v>
          </cell>
          <cell r="EF113">
            <v>16320</v>
          </cell>
          <cell r="EG113">
            <v>0</v>
          </cell>
          <cell r="EI113">
            <v>0</v>
          </cell>
          <cell r="EJ113">
            <v>0</v>
          </cell>
          <cell r="EK113">
            <v>0</v>
          </cell>
          <cell r="EL113">
            <v>0</v>
          </cell>
          <cell r="EM113">
            <v>0</v>
          </cell>
          <cell r="EN113">
            <v>0</v>
          </cell>
          <cell r="EO113">
            <v>0</v>
          </cell>
          <cell r="EP113">
            <v>144320</v>
          </cell>
          <cell r="EQ113">
            <v>0</v>
          </cell>
          <cell r="ER113">
            <v>144320</v>
          </cell>
          <cell r="ES113">
            <v>660728.56052631582</v>
          </cell>
          <cell r="ET113">
            <v>0</v>
          </cell>
          <cell r="EU113">
            <v>660728.56052631582</v>
          </cell>
          <cell r="EV113">
            <v>644408.56052631582</v>
          </cell>
          <cell r="EW113">
            <v>4773.3967446393763</v>
          </cell>
          <cell r="EX113">
            <v>4405</v>
          </cell>
          <cell r="EY113">
            <v>0</v>
          </cell>
          <cell r="EZ113">
            <v>594675</v>
          </cell>
          <cell r="FA113">
            <v>0</v>
          </cell>
          <cell r="FB113">
            <v>660728.56052631582</v>
          </cell>
          <cell r="FC113">
            <v>660728.56052631582</v>
          </cell>
          <cell r="FD113">
            <v>0</v>
          </cell>
          <cell r="FE113">
            <v>660728.56052631582</v>
          </cell>
        </row>
        <row r="114">
          <cell r="A114">
            <v>2178</v>
          </cell>
          <cell r="B114">
            <v>8812178</v>
          </cell>
          <cell r="E114" t="str">
            <v>Felmore Primary School</v>
          </cell>
          <cell r="F114" t="str">
            <v>P</v>
          </cell>
          <cell r="G114" t="str">
            <v/>
          </cell>
          <cell r="H114" t="str">
            <v/>
          </cell>
          <cell r="I114" t="str">
            <v>Y</v>
          </cell>
          <cell r="K114">
            <v>2178</v>
          </cell>
          <cell r="L114">
            <v>146142</v>
          </cell>
          <cell r="O114">
            <v>7</v>
          </cell>
          <cell r="P114">
            <v>0</v>
          </cell>
          <cell r="Q114">
            <v>0</v>
          </cell>
          <cell r="S114">
            <v>50</v>
          </cell>
          <cell r="T114">
            <v>355</v>
          </cell>
          <cell r="V114">
            <v>405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405</v>
          </cell>
          <cell r="AF114">
            <v>1371131.55</v>
          </cell>
          <cell r="AG114">
            <v>0</v>
          </cell>
          <cell r="AH114">
            <v>0</v>
          </cell>
          <cell r="AI114">
            <v>0</v>
          </cell>
          <cell r="AJ114">
            <v>1371131.55</v>
          </cell>
          <cell r="AK114">
            <v>162</v>
          </cell>
          <cell r="AL114">
            <v>77760</v>
          </cell>
          <cell r="AM114">
            <v>0</v>
          </cell>
          <cell r="AN114">
            <v>0</v>
          </cell>
          <cell r="AO114">
            <v>77760</v>
          </cell>
          <cell r="AP114">
            <v>169.00000000000003</v>
          </cell>
          <cell r="AQ114">
            <v>119145.00000000001</v>
          </cell>
          <cell r="AR114">
            <v>0</v>
          </cell>
          <cell r="AS114">
            <v>0</v>
          </cell>
          <cell r="AT114">
            <v>119145.00000000001</v>
          </cell>
          <cell r="AU114">
            <v>74.183168316831612</v>
          </cell>
          <cell r="AV114">
            <v>0</v>
          </cell>
          <cell r="AW114">
            <v>20.049504950495049</v>
          </cell>
          <cell r="AX114">
            <v>4611.3861386138615</v>
          </cell>
          <cell r="AY114">
            <v>109.2698019801981</v>
          </cell>
          <cell r="AZ114">
            <v>30595.544554455468</v>
          </cell>
          <cell r="BA114">
            <v>69.170792079207999</v>
          </cell>
          <cell r="BB114">
            <v>30435.14851485152</v>
          </cell>
          <cell r="BC114">
            <v>45.111386138613703</v>
          </cell>
          <cell r="BD114">
            <v>21653.465346534576</v>
          </cell>
          <cell r="BE114">
            <v>75.185643564356582</v>
          </cell>
          <cell r="BF114">
            <v>38344.678217821856</v>
          </cell>
          <cell r="BG114">
            <v>12.029702970297029</v>
          </cell>
          <cell r="BH114">
            <v>8059.9009900990095</v>
          </cell>
          <cell r="BI114">
            <v>133700.12376237629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133700.12376237629</v>
          </cell>
          <cell r="BZ114">
            <v>330605.12376237626</v>
          </cell>
          <cell r="CA114">
            <v>0</v>
          </cell>
          <cell r="CB114">
            <v>330605.12376237626</v>
          </cell>
          <cell r="CC114">
            <v>100.12151702786377</v>
          </cell>
          <cell r="CD114">
            <v>115640.35216718266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115640.35216718266</v>
          </cell>
          <cell r="CR114">
            <v>12.699999999999985</v>
          </cell>
          <cell r="CS114">
            <v>12001.499999999985</v>
          </cell>
          <cell r="CT114">
            <v>0</v>
          </cell>
          <cell r="CU114">
            <v>0</v>
          </cell>
          <cell r="CV114">
            <v>12001.499999999985</v>
          </cell>
          <cell r="CW114">
            <v>21.737288135593225</v>
          </cell>
          <cell r="CX114">
            <v>12607.62711864407</v>
          </cell>
          <cell r="CY114">
            <v>0</v>
          </cell>
          <cell r="CZ114">
            <v>0</v>
          </cell>
          <cell r="DA114">
            <v>12607.62711864407</v>
          </cell>
          <cell r="DB114">
            <v>1841986.1530482031</v>
          </cell>
          <cell r="DC114">
            <v>0</v>
          </cell>
          <cell r="DD114">
            <v>1841986.1530482031</v>
          </cell>
          <cell r="DE114">
            <v>128000</v>
          </cell>
          <cell r="DF114">
            <v>0</v>
          </cell>
          <cell r="DG114">
            <v>128000</v>
          </cell>
          <cell r="DH114">
            <v>57.857142857142854</v>
          </cell>
          <cell r="DI114">
            <v>0</v>
          </cell>
          <cell r="DJ114">
            <v>0.98</v>
          </cell>
          <cell r="DK114">
            <v>0</v>
          </cell>
          <cell r="DL114">
            <v>0</v>
          </cell>
          <cell r="DO114">
            <v>0</v>
          </cell>
          <cell r="DP114">
            <v>0</v>
          </cell>
          <cell r="DQ114">
            <v>0</v>
          </cell>
          <cell r="DR114">
            <v>1.0156360164</v>
          </cell>
          <cell r="DS114">
            <v>30802.73579683463</v>
          </cell>
          <cell r="DT114">
            <v>0</v>
          </cell>
          <cell r="DU114">
            <v>30802.73579683463</v>
          </cell>
          <cell r="DV114">
            <v>0</v>
          </cell>
          <cell r="DW114">
            <v>0</v>
          </cell>
          <cell r="DX114">
            <v>0</v>
          </cell>
          <cell r="DY114">
            <v>0</v>
          </cell>
          <cell r="DZ114">
            <v>0</v>
          </cell>
          <cell r="EA114">
            <v>12146.4</v>
          </cell>
          <cell r="EB114">
            <v>12146.4</v>
          </cell>
          <cell r="EC114">
            <v>0</v>
          </cell>
          <cell r="ED114">
            <v>0</v>
          </cell>
          <cell r="EE114">
            <v>12146.4</v>
          </cell>
          <cell r="EF114">
            <v>12146.4</v>
          </cell>
          <cell r="EG114">
            <v>0</v>
          </cell>
          <cell r="EI114">
            <v>0</v>
          </cell>
          <cell r="EJ114">
            <v>0</v>
          </cell>
          <cell r="EK114">
            <v>0</v>
          </cell>
          <cell r="EL114">
            <v>0</v>
          </cell>
          <cell r="EM114">
            <v>0</v>
          </cell>
          <cell r="EN114">
            <v>0</v>
          </cell>
          <cell r="EO114">
            <v>0</v>
          </cell>
          <cell r="EP114">
            <v>170949.13579683463</v>
          </cell>
          <cell r="EQ114">
            <v>0</v>
          </cell>
          <cell r="ER114">
            <v>170949.13579683463</v>
          </cell>
          <cell r="ES114">
            <v>2012935.2888450378</v>
          </cell>
          <cell r="ET114">
            <v>0</v>
          </cell>
          <cell r="EU114">
            <v>2012935.2888450378</v>
          </cell>
          <cell r="EV114">
            <v>2000788.8888450377</v>
          </cell>
          <cell r="EW114">
            <v>4940.2194786297223</v>
          </cell>
          <cell r="EX114">
            <v>4405</v>
          </cell>
          <cell r="EY114">
            <v>0</v>
          </cell>
          <cell r="EZ114">
            <v>1784025</v>
          </cell>
          <cell r="FA114">
            <v>0</v>
          </cell>
          <cell r="FB114">
            <v>2012935.2888450378</v>
          </cell>
          <cell r="FC114">
            <v>2012935.2888450378</v>
          </cell>
          <cell r="FD114">
            <v>0</v>
          </cell>
          <cell r="FE114">
            <v>2012935.2888450378</v>
          </cell>
        </row>
        <row r="115">
          <cell r="A115">
            <v>2510</v>
          </cell>
          <cell r="B115">
            <v>8812510</v>
          </cell>
          <cell r="C115">
            <v>2266</v>
          </cell>
          <cell r="D115" t="str">
            <v>RB052266</v>
          </cell>
          <cell r="E115" t="str">
            <v>Felsted Primary School</v>
          </cell>
          <cell r="F115" t="str">
            <v>P</v>
          </cell>
          <cell r="G115" t="str">
            <v>Y</v>
          </cell>
          <cell r="H115">
            <v>10010355</v>
          </cell>
          <cell r="I115" t="str">
            <v/>
          </cell>
          <cell r="K115">
            <v>2510</v>
          </cell>
          <cell r="L115">
            <v>114875</v>
          </cell>
          <cell r="O115">
            <v>7</v>
          </cell>
          <cell r="P115">
            <v>0</v>
          </cell>
          <cell r="Q115">
            <v>0</v>
          </cell>
          <cell r="S115">
            <v>30</v>
          </cell>
          <cell r="T115">
            <v>174</v>
          </cell>
          <cell r="V115">
            <v>204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204</v>
          </cell>
          <cell r="AF115">
            <v>690644.04</v>
          </cell>
          <cell r="AG115">
            <v>0</v>
          </cell>
          <cell r="AH115">
            <v>0</v>
          </cell>
          <cell r="AI115">
            <v>0</v>
          </cell>
          <cell r="AJ115">
            <v>690644.04</v>
          </cell>
          <cell r="AK115">
            <v>11.999999999999998</v>
          </cell>
          <cell r="AL115">
            <v>5759.9999999999991</v>
          </cell>
          <cell r="AM115">
            <v>0</v>
          </cell>
          <cell r="AN115">
            <v>0</v>
          </cell>
          <cell r="AO115">
            <v>5759.9999999999991</v>
          </cell>
          <cell r="AP115">
            <v>12.999999999999993</v>
          </cell>
          <cell r="AQ115">
            <v>9164.9999999999945</v>
          </cell>
          <cell r="AR115">
            <v>0</v>
          </cell>
          <cell r="AS115">
            <v>0</v>
          </cell>
          <cell r="AT115">
            <v>9164.9999999999945</v>
          </cell>
          <cell r="AU115">
            <v>202.00000000000009</v>
          </cell>
          <cell r="AV115">
            <v>0</v>
          </cell>
          <cell r="AW115">
            <v>1.0000000000000009</v>
          </cell>
          <cell r="AX115">
            <v>230.0000000000002</v>
          </cell>
          <cell r="AY115">
            <v>0</v>
          </cell>
          <cell r="AZ115">
            <v>0</v>
          </cell>
          <cell r="BA115">
            <v>1.0000000000000009</v>
          </cell>
          <cell r="BB115">
            <v>440.0000000000004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670.00000000000057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670.00000000000057</v>
          </cell>
          <cell r="BZ115">
            <v>15594.999999999993</v>
          </cell>
          <cell r="CA115">
            <v>0</v>
          </cell>
          <cell r="CB115">
            <v>15594.999999999993</v>
          </cell>
          <cell r="CC115">
            <v>51.922480620155014</v>
          </cell>
          <cell r="CD115">
            <v>59970.46511627904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59970.46511627904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1.1724137931034484</v>
          </cell>
          <cell r="CX115">
            <v>680.00000000000011</v>
          </cell>
          <cell r="CY115">
            <v>0</v>
          </cell>
          <cell r="CZ115">
            <v>0</v>
          </cell>
          <cell r="DA115">
            <v>680.00000000000011</v>
          </cell>
          <cell r="DB115">
            <v>766889.50511627912</v>
          </cell>
          <cell r="DC115">
            <v>0</v>
          </cell>
          <cell r="DD115">
            <v>766889.50511627912</v>
          </cell>
          <cell r="DE115">
            <v>128000</v>
          </cell>
          <cell r="DF115">
            <v>0</v>
          </cell>
          <cell r="DG115">
            <v>128000</v>
          </cell>
          <cell r="DH115">
            <v>29.142857142857142</v>
          </cell>
          <cell r="DI115">
            <v>0</v>
          </cell>
          <cell r="DJ115">
            <v>2.0449999999999999</v>
          </cell>
          <cell r="DK115">
            <v>0</v>
          </cell>
          <cell r="DL115">
            <v>1</v>
          </cell>
          <cell r="DO115">
            <v>0</v>
          </cell>
          <cell r="DP115">
            <v>0</v>
          </cell>
          <cell r="DQ115">
            <v>0</v>
          </cell>
          <cell r="DR115">
            <v>1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  <cell r="DY115">
            <v>0</v>
          </cell>
          <cell r="DZ115">
            <v>0</v>
          </cell>
          <cell r="EA115">
            <v>20583.75</v>
          </cell>
          <cell r="EB115">
            <v>20583.75</v>
          </cell>
          <cell r="EC115">
            <v>0</v>
          </cell>
          <cell r="ED115">
            <v>0</v>
          </cell>
          <cell r="EE115">
            <v>20583.75</v>
          </cell>
          <cell r="EF115">
            <v>20583.75</v>
          </cell>
          <cell r="EG115">
            <v>0</v>
          </cell>
          <cell r="EI115">
            <v>0</v>
          </cell>
          <cell r="EJ115">
            <v>0</v>
          </cell>
          <cell r="EK115">
            <v>0</v>
          </cell>
          <cell r="EL115">
            <v>0</v>
          </cell>
          <cell r="EM115">
            <v>0</v>
          </cell>
          <cell r="EN115">
            <v>0</v>
          </cell>
          <cell r="EO115">
            <v>0</v>
          </cell>
          <cell r="EP115">
            <v>148583.75</v>
          </cell>
          <cell r="EQ115">
            <v>0</v>
          </cell>
          <cell r="ER115">
            <v>148583.75</v>
          </cell>
          <cell r="ES115">
            <v>915473.25511627912</v>
          </cell>
          <cell r="ET115">
            <v>0</v>
          </cell>
          <cell r="EU115">
            <v>915473.25511627912</v>
          </cell>
          <cell r="EV115">
            <v>894889.50511627912</v>
          </cell>
          <cell r="EW115">
            <v>4386.7132603739174</v>
          </cell>
          <cell r="EX115">
            <v>4405</v>
          </cell>
          <cell r="EY115">
            <v>18.286739626082635</v>
          </cell>
          <cell r="EZ115">
            <v>898620</v>
          </cell>
          <cell r="FA115">
            <v>3730.4948837208794</v>
          </cell>
          <cell r="FB115">
            <v>919203.75</v>
          </cell>
          <cell r="FC115">
            <v>934460.86498165526</v>
          </cell>
          <cell r="FD115">
            <v>15257.114981655264</v>
          </cell>
          <cell r="FE115">
            <v>934460.86498165526</v>
          </cell>
        </row>
        <row r="116">
          <cell r="A116">
            <v>3208</v>
          </cell>
          <cell r="B116">
            <v>8813208</v>
          </cell>
          <cell r="E116" t="str">
            <v>Finchingfield St John the Baptist CofE Primary Academy</v>
          </cell>
          <cell r="F116" t="str">
            <v>P</v>
          </cell>
          <cell r="G116" t="str">
            <v/>
          </cell>
          <cell r="H116" t="str">
            <v/>
          </cell>
          <cell r="I116" t="str">
            <v>Y</v>
          </cell>
          <cell r="K116">
            <v>3208</v>
          </cell>
          <cell r="L116">
            <v>147817</v>
          </cell>
          <cell r="O116">
            <v>7</v>
          </cell>
          <cell r="P116">
            <v>0</v>
          </cell>
          <cell r="Q116">
            <v>0</v>
          </cell>
          <cell r="S116">
            <v>3</v>
          </cell>
          <cell r="T116">
            <v>48</v>
          </cell>
          <cell r="V116">
            <v>51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51</v>
          </cell>
          <cell r="AF116">
            <v>172661.01</v>
          </cell>
          <cell r="AG116">
            <v>0</v>
          </cell>
          <cell r="AH116">
            <v>0</v>
          </cell>
          <cell r="AI116">
            <v>0</v>
          </cell>
          <cell r="AJ116">
            <v>172661.01</v>
          </cell>
          <cell r="AK116">
            <v>2</v>
          </cell>
          <cell r="AL116">
            <v>960</v>
          </cell>
          <cell r="AM116">
            <v>0</v>
          </cell>
          <cell r="AN116">
            <v>0</v>
          </cell>
          <cell r="AO116">
            <v>960</v>
          </cell>
          <cell r="AP116">
            <v>2.9999999999999996</v>
          </cell>
          <cell r="AQ116">
            <v>2114.9999999999995</v>
          </cell>
          <cell r="AR116">
            <v>0</v>
          </cell>
          <cell r="AS116">
            <v>0</v>
          </cell>
          <cell r="AT116">
            <v>2114.9999999999995</v>
          </cell>
          <cell r="AU116">
            <v>51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3074.9999999999995</v>
          </cell>
          <cell r="CA116">
            <v>0</v>
          </cell>
          <cell r="CB116">
            <v>3074.9999999999995</v>
          </cell>
          <cell r="CC116">
            <v>6.6521739130434785</v>
          </cell>
          <cell r="CD116">
            <v>7683.2608695652179</v>
          </cell>
          <cell r="CE116">
            <v>0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7683.2608695652179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0</v>
          </cell>
          <cell r="CZ116">
            <v>0</v>
          </cell>
          <cell r="DA116">
            <v>0</v>
          </cell>
          <cell r="DB116">
            <v>183419.27086956523</v>
          </cell>
          <cell r="DC116">
            <v>0</v>
          </cell>
          <cell r="DD116">
            <v>183419.27086956523</v>
          </cell>
          <cell r="DE116">
            <v>128000</v>
          </cell>
          <cell r="DF116">
            <v>0</v>
          </cell>
          <cell r="DG116">
            <v>128000</v>
          </cell>
          <cell r="DH116">
            <v>7.2857142857142856</v>
          </cell>
          <cell r="DI116">
            <v>1</v>
          </cell>
          <cell r="DJ116">
            <v>2.1389999999999998</v>
          </cell>
          <cell r="DK116">
            <v>0</v>
          </cell>
          <cell r="DL116">
            <v>1</v>
          </cell>
          <cell r="DO116">
            <v>56300</v>
          </cell>
          <cell r="DP116">
            <v>0</v>
          </cell>
          <cell r="DQ116">
            <v>56300</v>
          </cell>
          <cell r="DR116">
            <v>1</v>
          </cell>
          <cell r="DS116">
            <v>0</v>
          </cell>
          <cell r="DT116">
            <v>0</v>
          </cell>
          <cell r="DU116">
            <v>0</v>
          </cell>
          <cell r="DV116">
            <v>0</v>
          </cell>
          <cell r="DW116">
            <v>0</v>
          </cell>
          <cell r="DX116">
            <v>0</v>
          </cell>
          <cell r="DY116">
            <v>0</v>
          </cell>
          <cell r="DZ116">
            <v>0</v>
          </cell>
          <cell r="EA116">
            <v>10802</v>
          </cell>
          <cell r="EB116">
            <v>10802</v>
          </cell>
          <cell r="EC116">
            <v>0</v>
          </cell>
          <cell r="ED116">
            <v>0</v>
          </cell>
          <cell r="EE116">
            <v>10802</v>
          </cell>
          <cell r="EF116">
            <v>10802</v>
          </cell>
          <cell r="EG116">
            <v>0</v>
          </cell>
          <cell r="EI116">
            <v>0</v>
          </cell>
          <cell r="EJ116">
            <v>0</v>
          </cell>
          <cell r="EK116">
            <v>0</v>
          </cell>
          <cell r="EL116">
            <v>0</v>
          </cell>
          <cell r="EM116">
            <v>0</v>
          </cell>
          <cell r="EN116">
            <v>0</v>
          </cell>
          <cell r="EO116">
            <v>0</v>
          </cell>
          <cell r="EP116">
            <v>195102</v>
          </cell>
          <cell r="EQ116">
            <v>0</v>
          </cell>
          <cell r="ER116">
            <v>195102</v>
          </cell>
          <cell r="ES116">
            <v>378521.2708695652</v>
          </cell>
          <cell r="ET116">
            <v>0</v>
          </cell>
          <cell r="EU116">
            <v>378521.2708695652</v>
          </cell>
          <cell r="EV116">
            <v>367719.2708695652</v>
          </cell>
          <cell r="EW116">
            <v>7210.1817817561805</v>
          </cell>
          <cell r="EX116">
            <v>4405</v>
          </cell>
          <cell r="EY116">
            <v>0</v>
          </cell>
          <cell r="EZ116">
            <v>224655</v>
          </cell>
          <cell r="FA116">
            <v>0</v>
          </cell>
          <cell r="FB116">
            <v>378521.2708695652</v>
          </cell>
          <cell r="FC116">
            <v>382661.4559638158</v>
          </cell>
          <cell r="FD116">
            <v>4140.1850942505989</v>
          </cell>
          <cell r="FE116">
            <v>382661.4559638158</v>
          </cell>
        </row>
        <row r="117">
          <cell r="A117">
            <v>3310</v>
          </cell>
          <cell r="B117">
            <v>8813310</v>
          </cell>
          <cell r="C117">
            <v>2282</v>
          </cell>
          <cell r="D117" t="str">
            <v>RB052282</v>
          </cell>
          <cell r="E117" t="str">
            <v>Fingringhoe Church of England Voluntary Aided Primary School</v>
          </cell>
          <cell r="F117" t="str">
            <v>P</v>
          </cell>
          <cell r="G117" t="str">
            <v>Y</v>
          </cell>
          <cell r="H117">
            <v>10010530</v>
          </cell>
          <cell r="I117" t="str">
            <v/>
          </cell>
          <cell r="K117">
            <v>3310</v>
          </cell>
          <cell r="L117">
            <v>115139</v>
          </cell>
          <cell r="O117">
            <v>7</v>
          </cell>
          <cell r="P117">
            <v>0</v>
          </cell>
          <cell r="Q117">
            <v>0</v>
          </cell>
          <cell r="S117">
            <v>8</v>
          </cell>
          <cell r="T117">
            <v>78</v>
          </cell>
          <cell r="V117">
            <v>86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86</v>
          </cell>
          <cell r="AF117">
            <v>291153.86000000004</v>
          </cell>
          <cell r="AG117">
            <v>0</v>
          </cell>
          <cell r="AH117">
            <v>0</v>
          </cell>
          <cell r="AI117">
            <v>0</v>
          </cell>
          <cell r="AJ117">
            <v>291153.86000000004</v>
          </cell>
          <cell r="AK117">
            <v>16.000000000000004</v>
          </cell>
          <cell r="AL117">
            <v>7680.0000000000018</v>
          </cell>
          <cell r="AM117">
            <v>0</v>
          </cell>
          <cell r="AN117">
            <v>0</v>
          </cell>
          <cell r="AO117">
            <v>7680.0000000000018</v>
          </cell>
          <cell r="AP117">
            <v>19.000000000000043</v>
          </cell>
          <cell r="AQ117">
            <v>13395.000000000031</v>
          </cell>
          <cell r="AR117">
            <v>0</v>
          </cell>
          <cell r="AS117">
            <v>0</v>
          </cell>
          <cell r="AT117">
            <v>13395.000000000031</v>
          </cell>
          <cell r="AU117">
            <v>55.999999999999964</v>
          </cell>
          <cell r="AV117">
            <v>0</v>
          </cell>
          <cell r="AW117">
            <v>15.000000000000018</v>
          </cell>
          <cell r="AX117">
            <v>3450.0000000000041</v>
          </cell>
          <cell r="AY117">
            <v>10.999999999999996</v>
          </cell>
          <cell r="AZ117">
            <v>3079.9999999999991</v>
          </cell>
          <cell r="BA117">
            <v>2.0000000000000022</v>
          </cell>
          <cell r="BB117">
            <v>880.00000000000102</v>
          </cell>
          <cell r="BC117">
            <v>0</v>
          </cell>
          <cell r="BD117">
            <v>0</v>
          </cell>
          <cell r="BE117">
            <v>2.0000000000000022</v>
          </cell>
          <cell r="BF117">
            <v>1020.0000000000011</v>
          </cell>
          <cell r="BG117">
            <v>0</v>
          </cell>
          <cell r="BH117">
            <v>0</v>
          </cell>
          <cell r="BI117">
            <v>8430.0000000000055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8430.0000000000055</v>
          </cell>
          <cell r="BZ117">
            <v>29505.000000000036</v>
          </cell>
          <cell r="CA117">
            <v>0</v>
          </cell>
          <cell r="CB117">
            <v>29505.000000000036</v>
          </cell>
          <cell r="CC117">
            <v>24.227772227772238</v>
          </cell>
          <cell r="CD117">
            <v>27983.076923076937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27983.076923076937</v>
          </cell>
          <cell r="CR117">
            <v>0.83999999999999897</v>
          </cell>
          <cell r="CS117">
            <v>793.79999999999905</v>
          </cell>
          <cell r="CT117">
            <v>0</v>
          </cell>
          <cell r="CU117">
            <v>0</v>
          </cell>
          <cell r="CV117">
            <v>793.79999999999905</v>
          </cell>
          <cell r="CW117">
            <v>3.307692307692311</v>
          </cell>
          <cell r="CX117">
            <v>1918.4615384615404</v>
          </cell>
          <cell r="CY117">
            <v>0</v>
          </cell>
          <cell r="CZ117">
            <v>0</v>
          </cell>
          <cell r="DA117">
            <v>1918.4615384615404</v>
          </cell>
          <cell r="DB117">
            <v>351354.19846153859</v>
          </cell>
          <cell r="DC117">
            <v>0</v>
          </cell>
          <cell r="DD117">
            <v>351354.19846153859</v>
          </cell>
          <cell r="DE117">
            <v>128000</v>
          </cell>
          <cell r="DF117">
            <v>0</v>
          </cell>
          <cell r="DG117">
            <v>128000</v>
          </cell>
          <cell r="DH117">
            <v>12.285714285714286</v>
          </cell>
          <cell r="DI117">
            <v>0.85180240320427225</v>
          </cell>
          <cell r="DJ117">
            <v>1.8140000000000001</v>
          </cell>
          <cell r="DK117">
            <v>0</v>
          </cell>
          <cell r="DL117">
            <v>0.53500000000000003</v>
          </cell>
          <cell r="DO117">
            <v>25656.714285714283</v>
          </cell>
          <cell r="DP117">
            <v>0</v>
          </cell>
          <cell r="DQ117">
            <v>25656.714285714283</v>
          </cell>
          <cell r="DR117">
            <v>1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  <cell r="DY117">
            <v>0</v>
          </cell>
          <cell r="DZ117">
            <v>0</v>
          </cell>
          <cell r="EA117">
            <v>1013.76</v>
          </cell>
          <cell r="EB117">
            <v>1013.76</v>
          </cell>
          <cell r="EC117">
            <v>0</v>
          </cell>
          <cell r="ED117">
            <v>0</v>
          </cell>
          <cell r="EE117">
            <v>1013.76</v>
          </cell>
          <cell r="EF117">
            <v>1013.76</v>
          </cell>
          <cell r="EG117">
            <v>0</v>
          </cell>
          <cell r="EI117">
            <v>0</v>
          </cell>
          <cell r="EJ117">
            <v>0</v>
          </cell>
          <cell r="EK117">
            <v>0</v>
          </cell>
          <cell r="EL117">
            <v>0</v>
          </cell>
          <cell r="EM117">
            <v>0</v>
          </cell>
          <cell r="EN117">
            <v>0</v>
          </cell>
          <cell r="EO117">
            <v>0</v>
          </cell>
          <cell r="EP117">
            <v>154670.4742857143</v>
          </cell>
          <cell r="EQ117">
            <v>0</v>
          </cell>
          <cell r="ER117">
            <v>154670.4742857143</v>
          </cell>
          <cell r="ES117">
            <v>506024.67274725286</v>
          </cell>
          <cell r="ET117">
            <v>0</v>
          </cell>
          <cell r="EU117">
            <v>506024.67274725286</v>
          </cell>
          <cell r="EV117">
            <v>505010.91274725285</v>
          </cell>
          <cell r="EW117">
            <v>5872.2199156657307</v>
          </cell>
          <cell r="EX117">
            <v>4405</v>
          </cell>
          <cell r="EY117">
            <v>0</v>
          </cell>
          <cell r="EZ117">
            <v>378830</v>
          </cell>
          <cell r="FA117">
            <v>0</v>
          </cell>
          <cell r="FB117">
            <v>506024.67274725286</v>
          </cell>
          <cell r="FC117">
            <v>506024.67274725286</v>
          </cell>
          <cell r="FD117">
            <v>0</v>
          </cell>
          <cell r="FE117">
            <v>506024.67274725286</v>
          </cell>
        </row>
        <row r="118">
          <cell r="A118">
            <v>3832</v>
          </cell>
          <cell r="B118">
            <v>8813832</v>
          </cell>
          <cell r="E118" t="str">
            <v>The Flitch Green Academy</v>
          </cell>
          <cell r="F118" t="str">
            <v>P</v>
          </cell>
          <cell r="G118" t="str">
            <v/>
          </cell>
          <cell r="H118" t="str">
            <v/>
          </cell>
          <cell r="I118" t="str">
            <v>Y</v>
          </cell>
          <cell r="K118">
            <v>3832</v>
          </cell>
          <cell r="L118">
            <v>136441</v>
          </cell>
          <cell r="M118">
            <v>15</v>
          </cell>
          <cell r="O118">
            <v>7</v>
          </cell>
          <cell r="P118">
            <v>0</v>
          </cell>
          <cell r="Q118">
            <v>0</v>
          </cell>
          <cell r="S118">
            <v>51.75</v>
          </cell>
          <cell r="T118">
            <v>232</v>
          </cell>
          <cell r="V118">
            <v>283.75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283.75</v>
          </cell>
          <cell r="AF118">
            <v>960638.46250000002</v>
          </cell>
          <cell r="AG118">
            <v>0</v>
          </cell>
          <cell r="AH118">
            <v>0</v>
          </cell>
          <cell r="AI118">
            <v>0</v>
          </cell>
          <cell r="AJ118">
            <v>960638.46250000002</v>
          </cell>
          <cell r="AK118">
            <v>34.049999999999997</v>
          </cell>
          <cell r="AL118">
            <v>16343.999999999998</v>
          </cell>
          <cell r="AM118">
            <v>0</v>
          </cell>
          <cell r="AN118">
            <v>0</v>
          </cell>
          <cell r="AO118">
            <v>16343.999999999998</v>
          </cell>
          <cell r="AP118">
            <v>34.049999999999997</v>
          </cell>
          <cell r="AQ118">
            <v>24005.249999999996</v>
          </cell>
          <cell r="AR118">
            <v>0</v>
          </cell>
          <cell r="AS118">
            <v>0</v>
          </cell>
          <cell r="AT118">
            <v>24005.249999999996</v>
          </cell>
          <cell r="AU118">
            <v>282.71818181818173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1.0318181818181829</v>
          </cell>
          <cell r="BB118">
            <v>454.00000000000045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454.00000000000045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454.00000000000045</v>
          </cell>
          <cell r="BZ118">
            <v>40803.249999999993</v>
          </cell>
          <cell r="CA118">
            <v>0</v>
          </cell>
          <cell r="CB118">
            <v>40803.249999999993</v>
          </cell>
          <cell r="CC118">
            <v>68.6650432900433</v>
          </cell>
          <cell r="CD118">
            <v>79308.125000000015</v>
          </cell>
          <cell r="CE118">
            <v>0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79308.125000000015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1.2230603448275872</v>
          </cell>
          <cell r="CX118">
            <v>709.37500000000057</v>
          </cell>
          <cell r="CY118">
            <v>0</v>
          </cell>
          <cell r="CZ118">
            <v>0</v>
          </cell>
          <cell r="DA118">
            <v>709.37500000000057</v>
          </cell>
          <cell r="DB118">
            <v>1081459.2125000001</v>
          </cell>
          <cell r="DC118">
            <v>0</v>
          </cell>
          <cell r="DD118">
            <v>1081459.2125000001</v>
          </cell>
          <cell r="DE118">
            <v>128000</v>
          </cell>
          <cell r="DF118">
            <v>0</v>
          </cell>
          <cell r="DG118">
            <v>128000</v>
          </cell>
          <cell r="DH118">
            <v>40.535714285714285</v>
          </cell>
          <cell r="DI118">
            <v>0</v>
          </cell>
          <cell r="DJ118">
            <v>1.988</v>
          </cell>
          <cell r="DK118">
            <v>0</v>
          </cell>
          <cell r="DL118">
            <v>0.97</v>
          </cell>
          <cell r="DO118">
            <v>0</v>
          </cell>
          <cell r="DP118">
            <v>0</v>
          </cell>
          <cell r="DQ118">
            <v>0</v>
          </cell>
          <cell r="DR118">
            <v>1</v>
          </cell>
          <cell r="DS118">
            <v>0</v>
          </cell>
          <cell r="DT118">
            <v>0</v>
          </cell>
          <cell r="DU118">
            <v>0</v>
          </cell>
          <cell r="DV118">
            <v>0</v>
          </cell>
          <cell r="DW118">
            <v>0</v>
          </cell>
          <cell r="DX118">
            <v>0</v>
          </cell>
          <cell r="DY118">
            <v>0</v>
          </cell>
          <cell r="DZ118">
            <v>0</v>
          </cell>
          <cell r="EA118">
            <v>8134.5</v>
          </cell>
          <cell r="EB118">
            <v>8134.5</v>
          </cell>
          <cell r="EC118">
            <v>0</v>
          </cell>
          <cell r="ED118">
            <v>0</v>
          </cell>
          <cell r="EE118">
            <v>8134.5</v>
          </cell>
          <cell r="EF118">
            <v>8134.5</v>
          </cell>
          <cell r="EG118">
            <v>0</v>
          </cell>
          <cell r="EI118">
            <v>0</v>
          </cell>
          <cell r="EJ118">
            <v>0</v>
          </cell>
          <cell r="EK118">
            <v>0</v>
          </cell>
          <cell r="EL118">
            <v>0</v>
          </cell>
          <cell r="EM118">
            <v>0</v>
          </cell>
          <cell r="EN118">
            <v>0</v>
          </cell>
          <cell r="EO118">
            <v>0</v>
          </cell>
          <cell r="EP118">
            <v>136134.5</v>
          </cell>
          <cell r="EQ118">
            <v>0</v>
          </cell>
          <cell r="ER118">
            <v>136134.5</v>
          </cell>
          <cell r="ES118">
            <v>1217593.7125000001</v>
          </cell>
          <cell r="ET118">
            <v>0</v>
          </cell>
          <cell r="EU118">
            <v>1217593.7125000001</v>
          </cell>
          <cell r="EV118">
            <v>1209459.2125000001</v>
          </cell>
          <cell r="EW118">
            <v>4262.4113215859034</v>
          </cell>
          <cell r="EX118">
            <v>4405</v>
          </cell>
          <cell r="EY118">
            <v>142.58867841409665</v>
          </cell>
          <cell r="EZ118">
            <v>1249918.75</v>
          </cell>
          <cell r="FA118">
            <v>40459.53749999986</v>
          </cell>
          <cell r="FB118">
            <v>1258053.25</v>
          </cell>
          <cell r="FC118">
            <v>1258053.25</v>
          </cell>
          <cell r="FD118">
            <v>0</v>
          </cell>
          <cell r="FE118">
            <v>1258053.25</v>
          </cell>
        </row>
        <row r="119">
          <cell r="A119">
            <v>3218</v>
          </cell>
          <cell r="B119">
            <v>8813218</v>
          </cell>
          <cell r="E119" t="str">
            <v>Ford End Church of England Primary School</v>
          </cell>
          <cell r="F119" t="str">
            <v>P</v>
          </cell>
          <cell r="G119" t="str">
            <v/>
          </cell>
          <cell r="H119">
            <v>10041143</v>
          </cell>
          <cell r="I119" t="str">
            <v>Y</v>
          </cell>
          <cell r="K119">
            <v>3218</v>
          </cell>
          <cell r="L119">
            <v>148210</v>
          </cell>
          <cell r="O119">
            <v>7</v>
          </cell>
          <cell r="P119">
            <v>0</v>
          </cell>
          <cell r="Q119">
            <v>0</v>
          </cell>
          <cell r="S119">
            <v>7</v>
          </cell>
          <cell r="T119">
            <v>60</v>
          </cell>
          <cell r="V119">
            <v>67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67</v>
          </cell>
          <cell r="AF119">
            <v>226829.17</v>
          </cell>
          <cell r="AG119">
            <v>0</v>
          </cell>
          <cell r="AH119">
            <v>0</v>
          </cell>
          <cell r="AI119">
            <v>0</v>
          </cell>
          <cell r="AJ119">
            <v>226829.17</v>
          </cell>
          <cell r="AK119">
            <v>11.000000000000004</v>
          </cell>
          <cell r="AL119">
            <v>5280.0000000000018</v>
          </cell>
          <cell r="AM119">
            <v>0</v>
          </cell>
          <cell r="AN119">
            <v>0</v>
          </cell>
          <cell r="AO119">
            <v>5280.0000000000018</v>
          </cell>
          <cell r="AP119">
            <v>11.000000000000004</v>
          </cell>
          <cell r="AQ119">
            <v>7755.0000000000027</v>
          </cell>
          <cell r="AR119">
            <v>0</v>
          </cell>
          <cell r="AS119">
            <v>0</v>
          </cell>
          <cell r="AT119">
            <v>7755.0000000000027</v>
          </cell>
          <cell r="AU119">
            <v>67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13035.000000000004</v>
          </cell>
          <cell r="CA119">
            <v>0</v>
          </cell>
          <cell r="CB119">
            <v>13035.000000000004</v>
          </cell>
          <cell r="CC119">
            <v>19.695054945054956</v>
          </cell>
          <cell r="CD119">
            <v>22747.788461538476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22747.788461538476</v>
          </cell>
          <cell r="CR119">
            <v>3.9800000000000093</v>
          </cell>
          <cell r="CS119">
            <v>3761.100000000009</v>
          </cell>
          <cell r="CT119">
            <v>0</v>
          </cell>
          <cell r="CU119">
            <v>0</v>
          </cell>
          <cell r="CV119">
            <v>3761.100000000009</v>
          </cell>
          <cell r="CW119">
            <v>3.35</v>
          </cell>
          <cell r="CX119">
            <v>1943</v>
          </cell>
          <cell r="CY119">
            <v>0</v>
          </cell>
          <cell r="CZ119">
            <v>0</v>
          </cell>
          <cell r="DA119">
            <v>1943</v>
          </cell>
          <cell r="DB119">
            <v>268316.05846153852</v>
          </cell>
          <cell r="DC119">
            <v>0</v>
          </cell>
          <cell r="DD119">
            <v>268316.05846153852</v>
          </cell>
          <cell r="DE119">
            <v>128000</v>
          </cell>
          <cell r="DF119">
            <v>0</v>
          </cell>
          <cell r="DG119">
            <v>128000</v>
          </cell>
          <cell r="DH119">
            <v>9.5714285714285712</v>
          </cell>
          <cell r="DI119">
            <v>1</v>
          </cell>
          <cell r="DJ119">
            <v>3.028</v>
          </cell>
          <cell r="DK119">
            <v>0</v>
          </cell>
          <cell r="DL119">
            <v>1</v>
          </cell>
          <cell r="DO119">
            <v>56300</v>
          </cell>
          <cell r="DP119">
            <v>0</v>
          </cell>
          <cell r="DQ119">
            <v>56300</v>
          </cell>
          <cell r="DR119">
            <v>1</v>
          </cell>
          <cell r="DS119">
            <v>0</v>
          </cell>
          <cell r="DT119">
            <v>0</v>
          </cell>
          <cell r="DU119">
            <v>0</v>
          </cell>
          <cell r="DV119">
            <v>0</v>
          </cell>
          <cell r="DW119">
            <v>0</v>
          </cell>
          <cell r="DX119">
            <v>0</v>
          </cell>
          <cell r="DY119">
            <v>0</v>
          </cell>
          <cell r="DZ119">
            <v>0</v>
          </cell>
          <cell r="EA119">
            <v>4829.71</v>
          </cell>
          <cell r="EB119">
            <v>4829.71</v>
          </cell>
          <cell r="EC119">
            <v>0</v>
          </cell>
          <cell r="ED119">
            <v>0</v>
          </cell>
          <cell r="EE119">
            <v>4829.71</v>
          </cell>
          <cell r="EF119">
            <v>4829.71</v>
          </cell>
          <cell r="EG119">
            <v>0</v>
          </cell>
          <cell r="EI119">
            <v>0</v>
          </cell>
          <cell r="EJ119">
            <v>0</v>
          </cell>
          <cell r="EK119">
            <v>0</v>
          </cell>
          <cell r="EL119">
            <v>0</v>
          </cell>
          <cell r="EM119">
            <v>0</v>
          </cell>
          <cell r="EN119">
            <v>0</v>
          </cell>
          <cell r="EO119">
            <v>0</v>
          </cell>
          <cell r="EP119">
            <v>189129.71</v>
          </cell>
          <cell r="EQ119">
            <v>0</v>
          </cell>
          <cell r="ER119">
            <v>189129.71</v>
          </cell>
          <cell r="ES119">
            <v>457445.76846153848</v>
          </cell>
          <cell r="ET119">
            <v>0</v>
          </cell>
          <cell r="EU119">
            <v>457445.76846153848</v>
          </cell>
          <cell r="EV119">
            <v>452616.05846153852</v>
          </cell>
          <cell r="EW119">
            <v>6755.4635591274409</v>
          </cell>
          <cell r="EX119">
            <v>4405</v>
          </cell>
          <cell r="EY119">
            <v>0</v>
          </cell>
          <cell r="EZ119">
            <v>295135</v>
          </cell>
          <cell r="FA119">
            <v>0</v>
          </cell>
          <cell r="FB119">
            <v>457445.76846153848</v>
          </cell>
          <cell r="FC119">
            <v>457445.76846153848</v>
          </cell>
          <cell r="FD119">
            <v>0</v>
          </cell>
          <cell r="FE119">
            <v>457445.76846153848</v>
          </cell>
        </row>
        <row r="120">
          <cell r="A120">
            <v>3024</v>
          </cell>
          <cell r="B120">
            <v>8813024</v>
          </cell>
          <cell r="C120">
            <v>2298</v>
          </cell>
          <cell r="D120" t="str">
            <v>RB052298</v>
          </cell>
          <cell r="E120" t="str">
            <v>Fordham All Saints Church of England Voluntary Controlled Primary School</v>
          </cell>
          <cell r="F120" t="str">
            <v>P</v>
          </cell>
          <cell r="G120" t="str">
            <v>Y</v>
          </cell>
          <cell r="H120">
            <v>10041505</v>
          </cell>
          <cell r="I120" t="str">
            <v/>
          </cell>
          <cell r="K120">
            <v>3024</v>
          </cell>
          <cell r="L120">
            <v>115078</v>
          </cell>
          <cell r="O120">
            <v>7</v>
          </cell>
          <cell r="P120">
            <v>0</v>
          </cell>
          <cell r="Q120">
            <v>0</v>
          </cell>
          <cell r="S120">
            <v>17</v>
          </cell>
          <cell r="T120">
            <v>98</v>
          </cell>
          <cell r="V120">
            <v>115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115</v>
          </cell>
          <cell r="AF120">
            <v>389333.65</v>
          </cell>
          <cell r="AG120">
            <v>0</v>
          </cell>
          <cell r="AH120">
            <v>0</v>
          </cell>
          <cell r="AI120">
            <v>0</v>
          </cell>
          <cell r="AJ120">
            <v>389333.65</v>
          </cell>
          <cell r="AK120">
            <v>0.99999999999999967</v>
          </cell>
          <cell r="AL120">
            <v>479.99999999999983</v>
          </cell>
          <cell r="AM120">
            <v>0</v>
          </cell>
          <cell r="AN120">
            <v>0</v>
          </cell>
          <cell r="AO120">
            <v>479.99999999999983</v>
          </cell>
          <cell r="AP120">
            <v>0.99999999999999967</v>
          </cell>
          <cell r="AQ120">
            <v>704.99999999999977</v>
          </cell>
          <cell r="AR120">
            <v>0</v>
          </cell>
          <cell r="AS120">
            <v>0</v>
          </cell>
          <cell r="AT120">
            <v>704.99999999999977</v>
          </cell>
          <cell r="AU120">
            <v>112.98245614035086</v>
          </cell>
          <cell r="AV120">
            <v>0</v>
          </cell>
          <cell r="AW120">
            <v>0</v>
          </cell>
          <cell r="AX120">
            <v>0</v>
          </cell>
          <cell r="AY120">
            <v>1.008771929824561</v>
          </cell>
          <cell r="AZ120">
            <v>282.45614035087709</v>
          </cell>
          <cell r="BA120">
            <v>1.008771929824561</v>
          </cell>
          <cell r="BB120">
            <v>443.85964912280684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726.31578947368394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726.31578947368394</v>
          </cell>
          <cell r="BZ120">
            <v>1911.3157894736835</v>
          </cell>
          <cell r="CA120">
            <v>0</v>
          </cell>
          <cell r="CB120">
            <v>1911.3157894736835</v>
          </cell>
          <cell r="CC120">
            <v>20.183673469387756</v>
          </cell>
          <cell r="CD120">
            <v>23312.142857142859</v>
          </cell>
          <cell r="CE120">
            <v>0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23312.142857142859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1.1734693877551066</v>
          </cell>
          <cell r="CX120">
            <v>680.61224489796177</v>
          </cell>
          <cell r="CY120">
            <v>0</v>
          </cell>
          <cell r="CZ120">
            <v>0</v>
          </cell>
          <cell r="DA120">
            <v>680.61224489796177</v>
          </cell>
          <cell r="DB120">
            <v>415237.72089151456</v>
          </cell>
          <cell r="DC120">
            <v>0</v>
          </cell>
          <cell r="DD120">
            <v>415237.72089151456</v>
          </cell>
          <cell r="DE120">
            <v>128000</v>
          </cell>
          <cell r="DF120">
            <v>0</v>
          </cell>
          <cell r="DG120">
            <v>128000</v>
          </cell>
          <cell r="DH120">
            <v>16.428571428571427</v>
          </cell>
          <cell r="DI120">
            <v>0.46461949265687585</v>
          </cell>
          <cell r="DJ120">
            <v>1.9259999999999999</v>
          </cell>
          <cell r="DK120">
            <v>0</v>
          </cell>
          <cell r="DL120">
            <v>0.81499999999999984</v>
          </cell>
          <cell r="DO120">
            <v>21318.833110814416</v>
          </cell>
          <cell r="DP120">
            <v>0</v>
          </cell>
          <cell r="DQ120">
            <v>21318.833110814416</v>
          </cell>
          <cell r="DR120">
            <v>1</v>
          </cell>
          <cell r="DS120">
            <v>0</v>
          </cell>
          <cell r="DT120">
            <v>0</v>
          </cell>
          <cell r="DU120">
            <v>0</v>
          </cell>
          <cell r="DV120">
            <v>0</v>
          </cell>
          <cell r="DW120">
            <v>0</v>
          </cell>
          <cell r="DX120">
            <v>0</v>
          </cell>
          <cell r="DY120">
            <v>0</v>
          </cell>
          <cell r="DZ120">
            <v>0</v>
          </cell>
          <cell r="EA120">
            <v>15843.25</v>
          </cell>
          <cell r="EB120">
            <v>15843.25</v>
          </cell>
          <cell r="EC120">
            <v>0</v>
          </cell>
          <cell r="ED120">
            <v>0</v>
          </cell>
          <cell r="EE120">
            <v>15843.25</v>
          </cell>
          <cell r="EF120">
            <v>15843.25</v>
          </cell>
          <cell r="EG120">
            <v>0</v>
          </cell>
          <cell r="EI120">
            <v>0</v>
          </cell>
          <cell r="EJ120">
            <v>0</v>
          </cell>
          <cell r="EK120">
            <v>0</v>
          </cell>
          <cell r="EL120">
            <v>0</v>
          </cell>
          <cell r="EM120">
            <v>0</v>
          </cell>
          <cell r="EN120">
            <v>0</v>
          </cell>
          <cell r="EO120">
            <v>0</v>
          </cell>
          <cell r="EP120">
            <v>165162.08311081442</v>
          </cell>
          <cell r="EQ120">
            <v>0</v>
          </cell>
          <cell r="ER120">
            <v>165162.08311081442</v>
          </cell>
          <cell r="ES120">
            <v>580399.80400232901</v>
          </cell>
          <cell r="ET120">
            <v>0</v>
          </cell>
          <cell r="EU120">
            <v>580399.80400232901</v>
          </cell>
          <cell r="EV120">
            <v>564556.55400232901</v>
          </cell>
          <cell r="EW120">
            <v>4909.1874261072089</v>
          </cell>
          <cell r="EX120">
            <v>4405</v>
          </cell>
          <cell r="EY120">
            <v>0</v>
          </cell>
          <cell r="EZ120">
            <v>506575</v>
          </cell>
          <cell r="FA120">
            <v>0</v>
          </cell>
          <cell r="FB120">
            <v>580399.80400232901</v>
          </cell>
          <cell r="FC120">
            <v>580399.80400232901</v>
          </cell>
          <cell r="FD120">
            <v>0</v>
          </cell>
          <cell r="FE120">
            <v>580399.80400232901</v>
          </cell>
        </row>
        <row r="121">
          <cell r="A121">
            <v>2033</v>
          </cell>
          <cell r="B121">
            <v>8812033</v>
          </cell>
          <cell r="E121" t="str">
            <v>Freshwaters Primary Academy</v>
          </cell>
          <cell r="F121" t="str">
            <v>P</v>
          </cell>
          <cell r="G121" t="str">
            <v/>
          </cell>
          <cell r="H121" t="str">
            <v/>
          </cell>
          <cell r="I121" t="str">
            <v>Y</v>
          </cell>
          <cell r="K121">
            <v>2033</v>
          </cell>
          <cell r="L121">
            <v>139398</v>
          </cell>
          <cell r="O121">
            <v>7</v>
          </cell>
          <cell r="P121">
            <v>0</v>
          </cell>
          <cell r="Q121">
            <v>0</v>
          </cell>
          <cell r="S121">
            <v>58</v>
          </cell>
          <cell r="T121">
            <v>330</v>
          </cell>
          <cell r="V121">
            <v>388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388</v>
          </cell>
          <cell r="AF121">
            <v>1313577.8800000001</v>
          </cell>
          <cell r="AG121">
            <v>0</v>
          </cell>
          <cell r="AH121">
            <v>0</v>
          </cell>
          <cell r="AI121">
            <v>0</v>
          </cell>
          <cell r="AJ121">
            <v>1313577.8800000001</v>
          </cell>
          <cell r="AK121">
            <v>127</v>
          </cell>
          <cell r="AL121">
            <v>60960</v>
          </cell>
          <cell r="AM121">
            <v>0</v>
          </cell>
          <cell r="AN121">
            <v>0</v>
          </cell>
          <cell r="AO121">
            <v>60960</v>
          </cell>
          <cell r="AP121">
            <v>131.99999999999989</v>
          </cell>
          <cell r="AQ121">
            <v>93059.999999999913</v>
          </cell>
          <cell r="AR121">
            <v>0</v>
          </cell>
          <cell r="AS121">
            <v>0</v>
          </cell>
          <cell r="AT121">
            <v>93059.999999999913</v>
          </cell>
          <cell r="AU121">
            <v>53.000000000000036</v>
          </cell>
          <cell r="AV121">
            <v>0</v>
          </cell>
          <cell r="AW121">
            <v>152.9999999999998</v>
          </cell>
          <cell r="AX121">
            <v>35189.999999999956</v>
          </cell>
          <cell r="AY121">
            <v>140.99999999999994</v>
          </cell>
          <cell r="AZ121">
            <v>39479.999999999985</v>
          </cell>
          <cell r="BA121">
            <v>15.000000000000004</v>
          </cell>
          <cell r="BB121">
            <v>6600.0000000000018</v>
          </cell>
          <cell r="BC121">
            <v>25.999999999999993</v>
          </cell>
          <cell r="BD121">
            <v>12479.999999999996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93749.999999999942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93749.999999999942</v>
          </cell>
          <cell r="BZ121">
            <v>247769.99999999985</v>
          </cell>
          <cell r="CA121">
            <v>0</v>
          </cell>
          <cell r="CB121">
            <v>247769.99999999985</v>
          </cell>
          <cell r="CC121">
            <v>120.06581740976637</v>
          </cell>
          <cell r="CD121">
            <v>138676.01910828016</v>
          </cell>
          <cell r="CE121">
            <v>0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138676.01910828016</v>
          </cell>
          <cell r="CR121">
            <v>6.7200000000000095</v>
          </cell>
          <cell r="CS121">
            <v>6350.4000000000087</v>
          </cell>
          <cell r="CT121">
            <v>0</v>
          </cell>
          <cell r="CU121">
            <v>0</v>
          </cell>
          <cell r="CV121">
            <v>6350.4000000000087</v>
          </cell>
          <cell r="CW121">
            <v>62.315151515151669</v>
          </cell>
          <cell r="CX121">
            <v>36142.787878787967</v>
          </cell>
          <cell r="CY121">
            <v>0</v>
          </cell>
          <cell r="CZ121">
            <v>0</v>
          </cell>
          <cell r="DA121">
            <v>36142.787878787967</v>
          </cell>
          <cell r="DB121">
            <v>1742517.0869870682</v>
          </cell>
          <cell r="DC121">
            <v>0</v>
          </cell>
          <cell r="DD121">
            <v>1742517.0869870682</v>
          </cell>
          <cell r="DE121">
            <v>128000</v>
          </cell>
          <cell r="DF121">
            <v>0</v>
          </cell>
          <cell r="DG121">
            <v>128000</v>
          </cell>
          <cell r="DH121">
            <v>55.428571428571431</v>
          </cell>
          <cell r="DI121">
            <v>0</v>
          </cell>
          <cell r="DJ121">
            <v>0.57899999999999996</v>
          </cell>
          <cell r="DK121">
            <v>0</v>
          </cell>
          <cell r="DL121">
            <v>0</v>
          </cell>
          <cell r="DO121">
            <v>0</v>
          </cell>
          <cell r="DP121">
            <v>0</v>
          </cell>
          <cell r="DQ121">
            <v>0</v>
          </cell>
          <cell r="DR121">
            <v>1.0156360164</v>
          </cell>
          <cell r="DS121">
            <v>29247.435848610039</v>
          </cell>
          <cell r="DT121">
            <v>0</v>
          </cell>
          <cell r="DU121">
            <v>29247.435848610039</v>
          </cell>
          <cell r="DV121">
            <v>0</v>
          </cell>
          <cell r="DW121">
            <v>0</v>
          </cell>
          <cell r="DX121">
            <v>0</v>
          </cell>
          <cell r="DY121">
            <v>0</v>
          </cell>
          <cell r="DZ121">
            <v>0</v>
          </cell>
          <cell r="EA121">
            <v>6113.2</v>
          </cell>
          <cell r="EB121">
            <v>6113.2</v>
          </cell>
          <cell r="EC121">
            <v>0</v>
          </cell>
          <cell r="ED121">
            <v>0</v>
          </cell>
          <cell r="EE121">
            <v>6113.2</v>
          </cell>
          <cell r="EF121">
            <v>6113.2</v>
          </cell>
          <cell r="EG121">
            <v>0</v>
          </cell>
          <cell r="EI121">
            <v>0</v>
          </cell>
          <cell r="EJ121">
            <v>0</v>
          </cell>
          <cell r="EK121">
            <v>0</v>
          </cell>
          <cell r="EL121">
            <v>0</v>
          </cell>
          <cell r="EM121">
            <v>0</v>
          </cell>
          <cell r="EN121">
            <v>0</v>
          </cell>
          <cell r="EO121">
            <v>0</v>
          </cell>
          <cell r="EP121">
            <v>163360.63584861005</v>
          </cell>
          <cell r="EQ121">
            <v>0</v>
          </cell>
          <cell r="ER121">
            <v>163360.63584861005</v>
          </cell>
          <cell r="ES121">
            <v>1905877.7228356781</v>
          </cell>
          <cell r="ET121">
            <v>0</v>
          </cell>
          <cell r="EU121">
            <v>1905877.7228356781</v>
          </cell>
          <cell r="EV121">
            <v>1899764.5228356782</v>
          </cell>
          <cell r="EW121">
            <v>4896.3003165867995</v>
          </cell>
          <cell r="EX121">
            <v>4405</v>
          </cell>
          <cell r="EY121">
            <v>0</v>
          </cell>
          <cell r="EZ121">
            <v>1709140</v>
          </cell>
          <cell r="FA121">
            <v>0</v>
          </cell>
          <cell r="FB121">
            <v>1905877.7228356781</v>
          </cell>
          <cell r="FC121">
            <v>1905877.7228356781</v>
          </cell>
          <cell r="FD121">
            <v>0</v>
          </cell>
          <cell r="FE121">
            <v>1905877.7228356781</v>
          </cell>
        </row>
        <row r="122">
          <cell r="A122">
            <v>2075</v>
          </cell>
          <cell r="B122">
            <v>8812075</v>
          </cell>
          <cell r="C122">
            <v>1820</v>
          </cell>
          <cell r="D122" t="str">
            <v>RB051820</v>
          </cell>
          <cell r="E122" t="str">
            <v>Friars Grove Primary School</v>
          </cell>
          <cell r="F122" t="str">
            <v>P</v>
          </cell>
          <cell r="G122" t="str">
            <v>Y</v>
          </cell>
          <cell r="H122">
            <v>10010199</v>
          </cell>
          <cell r="I122" t="str">
            <v/>
          </cell>
          <cell r="K122">
            <v>2075</v>
          </cell>
          <cell r="L122">
            <v>114761</v>
          </cell>
          <cell r="O122">
            <v>7</v>
          </cell>
          <cell r="P122">
            <v>0</v>
          </cell>
          <cell r="Q122">
            <v>0</v>
          </cell>
          <cell r="S122">
            <v>52</v>
          </cell>
          <cell r="T122">
            <v>353</v>
          </cell>
          <cell r="V122">
            <v>405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405</v>
          </cell>
          <cell r="AF122">
            <v>1371131.55</v>
          </cell>
          <cell r="AG122">
            <v>0</v>
          </cell>
          <cell r="AH122">
            <v>0</v>
          </cell>
          <cell r="AI122">
            <v>0</v>
          </cell>
          <cell r="AJ122">
            <v>1371131.55</v>
          </cell>
          <cell r="AK122">
            <v>79.000000000000114</v>
          </cell>
          <cell r="AL122">
            <v>37920.000000000058</v>
          </cell>
          <cell r="AM122">
            <v>0</v>
          </cell>
          <cell r="AN122">
            <v>0</v>
          </cell>
          <cell r="AO122">
            <v>37920.000000000058</v>
          </cell>
          <cell r="AP122">
            <v>81.999999999999943</v>
          </cell>
          <cell r="AQ122">
            <v>57809.999999999956</v>
          </cell>
          <cell r="AR122">
            <v>0</v>
          </cell>
          <cell r="AS122">
            <v>0</v>
          </cell>
          <cell r="AT122">
            <v>57809.999999999956</v>
          </cell>
          <cell r="AU122">
            <v>256.00000000000006</v>
          </cell>
          <cell r="AV122">
            <v>0</v>
          </cell>
          <cell r="AW122">
            <v>46.999999999999844</v>
          </cell>
          <cell r="AX122">
            <v>10809.999999999964</v>
          </cell>
          <cell r="AY122">
            <v>36.000000000000007</v>
          </cell>
          <cell r="AZ122">
            <v>10080.000000000002</v>
          </cell>
          <cell r="BA122">
            <v>45.999999999999901</v>
          </cell>
          <cell r="BB122">
            <v>20239.999999999956</v>
          </cell>
          <cell r="BC122">
            <v>5.9999999999999938</v>
          </cell>
          <cell r="BD122">
            <v>2879.9999999999968</v>
          </cell>
          <cell r="BE122">
            <v>11.999999999999988</v>
          </cell>
          <cell r="BF122">
            <v>6119.9999999999936</v>
          </cell>
          <cell r="BG122">
            <v>1.9999999999999993</v>
          </cell>
          <cell r="BH122">
            <v>1339.9999999999995</v>
          </cell>
          <cell r="BI122">
            <v>51469.999999999913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51469.999999999913</v>
          </cell>
          <cell r="BZ122">
            <v>147199.99999999994</v>
          </cell>
          <cell r="CA122">
            <v>0</v>
          </cell>
          <cell r="CB122">
            <v>147199.99999999994</v>
          </cell>
          <cell r="CC122">
            <v>130.88037249283678</v>
          </cell>
          <cell r="CD122">
            <v>151166.8302292265</v>
          </cell>
          <cell r="CE122">
            <v>0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151166.8302292265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27.613636363636374</v>
          </cell>
          <cell r="CX122">
            <v>16015.909090909097</v>
          </cell>
          <cell r="CY122">
            <v>0</v>
          </cell>
          <cell r="CZ122">
            <v>0</v>
          </cell>
          <cell r="DA122">
            <v>16015.909090909097</v>
          </cell>
          <cell r="DB122">
            <v>1685514.2893201357</v>
          </cell>
          <cell r="DC122">
            <v>0</v>
          </cell>
          <cell r="DD122">
            <v>1685514.2893201357</v>
          </cell>
          <cell r="DE122">
            <v>128000</v>
          </cell>
          <cell r="DF122">
            <v>0</v>
          </cell>
          <cell r="DG122">
            <v>128000</v>
          </cell>
          <cell r="DH122">
            <v>57.857142857142854</v>
          </cell>
          <cell r="DI122">
            <v>0</v>
          </cell>
          <cell r="DJ122">
            <v>0.66700000000000004</v>
          </cell>
          <cell r="DK122">
            <v>0</v>
          </cell>
          <cell r="DL122">
            <v>0</v>
          </cell>
          <cell r="DO122">
            <v>0</v>
          </cell>
          <cell r="DP122">
            <v>0</v>
          </cell>
          <cell r="DQ122">
            <v>0</v>
          </cell>
          <cell r="DR122">
            <v>1</v>
          </cell>
          <cell r="DS122">
            <v>0</v>
          </cell>
          <cell r="DT122">
            <v>0</v>
          </cell>
          <cell r="DU122">
            <v>0</v>
          </cell>
          <cell r="DV122">
            <v>0</v>
          </cell>
          <cell r="DW122">
            <v>0</v>
          </cell>
          <cell r="DX122">
            <v>0</v>
          </cell>
          <cell r="DY122">
            <v>0</v>
          </cell>
          <cell r="DZ122">
            <v>0</v>
          </cell>
          <cell r="EA122">
            <v>33792</v>
          </cell>
          <cell r="EB122">
            <v>33792</v>
          </cell>
          <cell r="EC122">
            <v>0</v>
          </cell>
          <cell r="ED122">
            <v>0</v>
          </cell>
          <cell r="EE122">
            <v>33792</v>
          </cell>
          <cell r="EF122">
            <v>33792</v>
          </cell>
          <cell r="EG122">
            <v>0</v>
          </cell>
          <cell r="EI122">
            <v>0</v>
          </cell>
          <cell r="EJ122">
            <v>0</v>
          </cell>
          <cell r="EK122">
            <v>0</v>
          </cell>
          <cell r="EL122">
            <v>0</v>
          </cell>
          <cell r="EM122">
            <v>0</v>
          </cell>
          <cell r="EN122">
            <v>0</v>
          </cell>
          <cell r="EO122">
            <v>0</v>
          </cell>
          <cell r="EP122">
            <v>161792</v>
          </cell>
          <cell r="EQ122">
            <v>0</v>
          </cell>
          <cell r="ER122">
            <v>161792</v>
          </cell>
          <cell r="ES122">
            <v>1847306.2893201357</v>
          </cell>
          <cell r="ET122">
            <v>0</v>
          </cell>
          <cell r="EU122">
            <v>1847306.2893201357</v>
          </cell>
          <cell r="EV122">
            <v>1813514.2893201357</v>
          </cell>
          <cell r="EW122">
            <v>4477.8130600497179</v>
          </cell>
          <cell r="EX122">
            <v>4405</v>
          </cell>
          <cell r="EY122">
            <v>0</v>
          </cell>
          <cell r="EZ122">
            <v>1784025</v>
          </cell>
          <cell r="FA122">
            <v>0</v>
          </cell>
          <cell r="FB122">
            <v>1847306.2893201357</v>
          </cell>
          <cell r="FC122">
            <v>1847306.2893201357</v>
          </cell>
          <cell r="FD122">
            <v>0</v>
          </cell>
          <cell r="FE122">
            <v>1847306.2893201357</v>
          </cell>
        </row>
        <row r="123">
          <cell r="A123">
            <v>2028</v>
          </cell>
          <cell r="B123">
            <v>8812028</v>
          </cell>
          <cell r="C123">
            <v>2322</v>
          </cell>
          <cell r="D123" t="str">
            <v>RB052322</v>
          </cell>
          <cell r="E123" t="str">
            <v>Frinton-on-Sea Primary School</v>
          </cell>
          <cell r="F123" t="str">
            <v>P</v>
          </cell>
          <cell r="G123" t="str">
            <v>Y</v>
          </cell>
          <cell r="H123">
            <v>10032403</v>
          </cell>
          <cell r="I123" t="str">
            <v/>
          </cell>
          <cell r="K123">
            <v>2028</v>
          </cell>
          <cell r="L123">
            <v>114723</v>
          </cell>
          <cell r="O123">
            <v>7</v>
          </cell>
          <cell r="P123">
            <v>0</v>
          </cell>
          <cell r="Q123">
            <v>0</v>
          </cell>
          <cell r="S123">
            <v>30</v>
          </cell>
          <cell r="T123">
            <v>179</v>
          </cell>
          <cell r="V123">
            <v>209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209</v>
          </cell>
          <cell r="AF123">
            <v>707571.59000000008</v>
          </cell>
          <cell r="AG123">
            <v>0</v>
          </cell>
          <cell r="AH123">
            <v>0</v>
          </cell>
          <cell r="AI123">
            <v>0</v>
          </cell>
          <cell r="AJ123">
            <v>707571.59000000008</v>
          </cell>
          <cell r="AK123">
            <v>32.000000000000007</v>
          </cell>
          <cell r="AL123">
            <v>15360.000000000004</v>
          </cell>
          <cell r="AM123">
            <v>0</v>
          </cell>
          <cell r="AN123">
            <v>0</v>
          </cell>
          <cell r="AO123">
            <v>15360.000000000004</v>
          </cell>
          <cell r="AP123">
            <v>37.000000000000099</v>
          </cell>
          <cell r="AQ123">
            <v>26085.000000000069</v>
          </cell>
          <cell r="AR123">
            <v>0</v>
          </cell>
          <cell r="AS123">
            <v>0</v>
          </cell>
          <cell r="AT123">
            <v>26085.000000000069</v>
          </cell>
          <cell r="AU123">
            <v>169.00000000000009</v>
          </cell>
          <cell r="AV123">
            <v>0</v>
          </cell>
          <cell r="AW123">
            <v>14.000000000000009</v>
          </cell>
          <cell r="AX123">
            <v>3220.0000000000018</v>
          </cell>
          <cell r="AY123">
            <v>0</v>
          </cell>
          <cell r="AZ123">
            <v>0</v>
          </cell>
          <cell r="BA123">
            <v>15.000000000000009</v>
          </cell>
          <cell r="BB123">
            <v>6600.0000000000036</v>
          </cell>
          <cell r="BC123">
            <v>0</v>
          </cell>
          <cell r="BD123">
            <v>0</v>
          </cell>
          <cell r="BE123">
            <v>9.9999999999999982</v>
          </cell>
          <cell r="BF123">
            <v>5099.9999999999991</v>
          </cell>
          <cell r="BG123">
            <v>0.99999999999999978</v>
          </cell>
          <cell r="BH123">
            <v>669.99999999999989</v>
          </cell>
          <cell r="BI123">
            <v>15590.000000000004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15590.000000000004</v>
          </cell>
          <cell r="BZ123">
            <v>57035.000000000073</v>
          </cell>
          <cell r="CA123">
            <v>0</v>
          </cell>
          <cell r="CB123">
            <v>57035.000000000073</v>
          </cell>
          <cell r="CC123">
            <v>57.368534482758619</v>
          </cell>
          <cell r="CD123">
            <v>66260.657327586203</v>
          </cell>
          <cell r="CE123">
            <v>0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66260.657327586203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8.1731843575418885</v>
          </cell>
          <cell r="CX123">
            <v>4740.4469273742952</v>
          </cell>
          <cell r="CY123">
            <v>0</v>
          </cell>
          <cell r="CZ123">
            <v>0</v>
          </cell>
          <cell r="DA123">
            <v>4740.4469273742952</v>
          </cell>
          <cell r="DB123">
            <v>835607.69425496075</v>
          </cell>
          <cell r="DC123">
            <v>0</v>
          </cell>
          <cell r="DD123">
            <v>835607.69425496075</v>
          </cell>
          <cell r="DE123">
            <v>128000</v>
          </cell>
          <cell r="DF123">
            <v>0</v>
          </cell>
          <cell r="DG123">
            <v>128000</v>
          </cell>
          <cell r="DH123">
            <v>29.857142857142858</v>
          </cell>
          <cell r="DI123">
            <v>0</v>
          </cell>
          <cell r="DJ123">
            <v>0.97199999999999998</v>
          </cell>
          <cell r="DK123">
            <v>0</v>
          </cell>
          <cell r="DL123">
            <v>0</v>
          </cell>
          <cell r="DO123">
            <v>0</v>
          </cell>
          <cell r="DP123">
            <v>0</v>
          </cell>
          <cell r="DQ123">
            <v>0</v>
          </cell>
          <cell r="DR123">
            <v>1</v>
          </cell>
          <cell r="DS123">
            <v>0</v>
          </cell>
          <cell r="DT123">
            <v>0</v>
          </cell>
          <cell r="DU123">
            <v>0</v>
          </cell>
          <cell r="DV123">
            <v>0</v>
          </cell>
          <cell r="DW123">
            <v>0</v>
          </cell>
          <cell r="DX123">
            <v>0</v>
          </cell>
          <cell r="DY123">
            <v>0</v>
          </cell>
          <cell r="DZ123">
            <v>0</v>
          </cell>
          <cell r="EA123">
            <v>30464</v>
          </cell>
          <cell r="EB123">
            <v>30464</v>
          </cell>
          <cell r="EC123">
            <v>0</v>
          </cell>
          <cell r="ED123">
            <v>0</v>
          </cell>
          <cell r="EE123">
            <v>30464</v>
          </cell>
          <cell r="EF123">
            <v>30464</v>
          </cell>
          <cell r="EG123">
            <v>0</v>
          </cell>
          <cell r="EI123">
            <v>0</v>
          </cell>
          <cell r="EJ123">
            <v>0</v>
          </cell>
          <cell r="EK123">
            <v>0</v>
          </cell>
          <cell r="EL123">
            <v>242720</v>
          </cell>
          <cell r="EM123">
            <v>0</v>
          </cell>
          <cell r="EN123">
            <v>0</v>
          </cell>
          <cell r="EO123">
            <v>0</v>
          </cell>
          <cell r="EP123">
            <v>401184</v>
          </cell>
          <cell r="EQ123">
            <v>0</v>
          </cell>
          <cell r="ER123">
            <v>401184</v>
          </cell>
          <cell r="ES123">
            <v>1236791.6942549609</v>
          </cell>
          <cell r="ET123">
            <v>0</v>
          </cell>
          <cell r="EU123">
            <v>1236791.6942549609</v>
          </cell>
          <cell r="EV123">
            <v>963607.69425496075</v>
          </cell>
          <cell r="EW123">
            <v>4610.5631304065109</v>
          </cell>
          <cell r="EX123">
            <v>4405</v>
          </cell>
          <cell r="EY123">
            <v>0</v>
          </cell>
          <cell r="EZ123">
            <v>920645</v>
          </cell>
          <cell r="FA123">
            <v>0</v>
          </cell>
          <cell r="FB123">
            <v>1236791.6942549609</v>
          </cell>
          <cell r="FC123">
            <v>1236791.6942549609</v>
          </cell>
          <cell r="FD123">
            <v>0</v>
          </cell>
          <cell r="FE123">
            <v>1236791.6942549609</v>
          </cell>
        </row>
        <row r="124">
          <cell r="A124">
            <v>2549</v>
          </cell>
          <cell r="B124">
            <v>8812549</v>
          </cell>
          <cell r="C124">
            <v>2370</v>
          </cell>
          <cell r="D124" t="str">
            <v>RB052370</v>
          </cell>
          <cell r="E124" t="str">
            <v>Galleywood Infant School</v>
          </cell>
          <cell r="F124" t="str">
            <v>P</v>
          </cell>
          <cell r="G124" t="str">
            <v>Y</v>
          </cell>
          <cell r="H124">
            <v>10009721</v>
          </cell>
          <cell r="I124" t="str">
            <v/>
          </cell>
          <cell r="K124">
            <v>2549</v>
          </cell>
          <cell r="L124">
            <v>114887</v>
          </cell>
          <cell r="O124">
            <v>3</v>
          </cell>
          <cell r="P124">
            <v>0</v>
          </cell>
          <cell r="Q124">
            <v>0</v>
          </cell>
          <cell r="S124">
            <v>59</v>
          </cell>
          <cell r="T124">
            <v>119</v>
          </cell>
          <cell r="V124">
            <v>178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178</v>
          </cell>
          <cell r="AF124">
            <v>602620.78</v>
          </cell>
          <cell r="AG124">
            <v>0</v>
          </cell>
          <cell r="AH124">
            <v>0</v>
          </cell>
          <cell r="AI124">
            <v>0</v>
          </cell>
          <cell r="AJ124">
            <v>602620.78</v>
          </cell>
          <cell r="AK124">
            <v>25.999999999999986</v>
          </cell>
          <cell r="AL124">
            <v>12479.999999999993</v>
          </cell>
          <cell r="AM124">
            <v>0</v>
          </cell>
          <cell r="AN124">
            <v>0</v>
          </cell>
          <cell r="AO124">
            <v>12479.999999999993</v>
          </cell>
          <cell r="AP124">
            <v>25.999999999999986</v>
          </cell>
          <cell r="AQ124">
            <v>18329.999999999989</v>
          </cell>
          <cell r="AR124">
            <v>0</v>
          </cell>
          <cell r="AS124">
            <v>0</v>
          </cell>
          <cell r="AT124">
            <v>18329.999999999989</v>
          </cell>
          <cell r="AU124">
            <v>83.000000000000057</v>
          </cell>
          <cell r="AV124">
            <v>0</v>
          </cell>
          <cell r="AW124">
            <v>49.999999999999936</v>
          </cell>
          <cell r="AX124">
            <v>11499.999999999985</v>
          </cell>
          <cell r="AY124">
            <v>2.0000000000000044</v>
          </cell>
          <cell r="AZ124">
            <v>560.00000000000125</v>
          </cell>
          <cell r="BA124">
            <v>0</v>
          </cell>
          <cell r="BB124">
            <v>0</v>
          </cell>
          <cell r="BC124">
            <v>42.999999999999972</v>
          </cell>
          <cell r="BD124">
            <v>20639.999999999985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32699.999999999971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32699.999999999971</v>
          </cell>
          <cell r="BZ124">
            <v>63509.999999999956</v>
          </cell>
          <cell r="CA124">
            <v>0</v>
          </cell>
          <cell r="CB124">
            <v>63509.999999999956</v>
          </cell>
          <cell r="CC124">
            <v>50.800739542648543</v>
          </cell>
          <cell r="CD124">
            <v>58674.854171759071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58674.854171759071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8.9747899159663884</v>
          </cell>
          <cell r="CX124">
            <v>5205.3781512605055</v>
          </cell>
          <cell r="CY124">
            <v>0</v>
          </cell>
          <cell r="CZ124">
            <v>0</v>
          </cell>
          <cell r="DA124">
            <v>5205.3781512605055</v>
          </cell>
          <cell r="DB124">
            <v>730011.01232301968</v>
          </cell>
          <cell r="DC124">
            <v>0</v>
          </cell>
          <cell r="DD124">
            <v>730011.01232301968</v>
          </cell>
          <cell r="DE124">
            <v>128000</v>
          </cell>
          <cell r="DF124">
            <v>0</v>
          </cell>
          <cell r="DG124">
            <v>128000</v>
          </cell>
          <cell r="DH124">
            <v>59.333333333333336</v>
          </cell>
          <cell r="DI124">
            <v>0</v>
          </cell>
          <cell r="DJ124">
            <v>1.351</v>
          </cell>
          <cell r="DK124">
            <v>0</v>
          </cell>
          <cell r="DL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1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  <cell r="DY124">
            <v>0</v>
          </cell>
          <cell r="DZ124">
            <v>0</v>
          </cell>
          <cell r="EA124">
            <v>17215.5</v>
          </cell>
          <cell r="EB124">
            <v>17215.5</v>
          </cell>
          <cell r="EC124">
            <v>0</v>
          </cell>
          <cell r="ED124">
            <v>0</v>
          </cell>
          <cell r="EE124">
            <v>17215.5</v>
          </cell>
          <cell r="EF124">
            <v>17215.5</v>
          </cell>
          <cell r="EG124">
            <v>0</v>
          </cell>
          <cell r="EI124">
            <v>0</v>
          </cell>
          <cell r="EJ124">
            <v>0</v>
          </cell>
          <cell r="EK124">
            <v>0</v>
          </cell>
          <cell r="EL124">
            <v>0</v>
          </cell>
          <cell r="EM124">
            <v>0</v>
          </cell>
          <cell r="EN124">
            <v>0</v>
          </cell>
          <cell r="EO124">
            <v>0</v>
          </cell>
          <cell r="EP124">
            <v>145215.5</v>
          </cell>
          <cell r="EQ124">
            <v>0</v>
          </cell>
          <cell r="ER124">
            <v>145215.5</v>
          </cell>
          <cell r="ES124">
            <v>875226.51232301968</v>
          </cell>
          <cell r="ET124">
            <v>0</v>
          </cell>
          <cell r="EU124">
            <v>875226.51232301968</v>
          </cell>
          <cell r="EV124">
            <v>858011.01232301968</v>
          </cell>
          <cell r="EW124">
            <v>4820.2865860843804</v>
          </cell>
          <cell r="EX124">
            <v>4405</v>
          </cell>
          <cell r="EY124">
            <v>0</v>
          </cell>
          <cell r="EZ124">
            <v>784090</v>
          </cell>
          <cell r="FA124">
            <v>0</v>
          </cell>
          <cell r="FB124">
            <v>875226.51232301968</v>
          </cell>
          <cell r="FC124">
            <v>875226.51232301968</v>
          </cell>
          <cell r="FD124">
            <v>0</v>
          </cell>
          <cell r="FE124">
            <v>875226.51232301968</v>
          </cell>
        </row>
        <row r="125">
          <cell r="A125">
            <v>2611</v>
          </cell>
          <cell r="B125">
            <v>8812611</v>
          </cell>
          <cell r="C125">
            <v>1114</v>
          </cell>
          <cell r="D125" t="str">
            <v>RB051114</v>
          </cell>
          <cell r="E125" t="str">
            <v>Ghyllgrove Primary School</v>
          </cell>
          <cell r="F125" t="str">
            <v>P</v>
          </cell>
          <cell r="G125" t="str">
            <v>Y</v>
          </cell>
          <cell r="H125">
            <v>10009984</v>
          </cell>
          <cell r="I125" t="str">
            <v/>
          </cell>
          <cell r="K125">
            <v>2611</v>
          </cell>
          <cell r="L125">
            <v>114914</v>
          </cell>
          <cell r="M125">
            <v>25</v>
          </cell>
          <cell r="O125">
            <v>7</v>
          </cell>
          <cell r="P125">
            <v>0</v>
          </cell>
          <cell r="Q125">
            <v>0</v>
          </cell>
          <cell r="S125">
            <v>104.58333333333333</v>
          </cell>
          <cell r="T125">
            <v>494</v>
          </cell>
          <cell r="V125">
            <v>598.58333333333337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598.58333333333337</v>
          </cell>
          <cell r="AF125">
            <v>2026509.8608333336</v>
          </cell>
          <cell r="AG125">
            <v>0</v>
          </cell>
          <cell r="AH125">
            <v>0</v>
          </cell>
          <cell r="AI125">
            <v>0</v>
          </cell>
          <cell r="AJ125">
            <v>2026509.8608333336</v>
          </cell>
          <cell r="AK125">
            <v>192.6946347031963</v>
          </cell>
          <cell r="AL125">
            <v>92493.424657534226</v>
          </cell>
          <cell r="AM125">
            <v>0</v>
          </cell>
          <cell r="AN125">
            <v>0</v>
          </cell>
          <cell r="AO125">
            <v>92493.424657534226</v>
          </cell>
          <cell r="AP125">
            <v>202.94434931506851</v>
          </cell>
          <cell r="AQ125">
            <v>143075.76626712331</v>
          </cell>
          <cell r="AR125">
            <v>0</v>
          </cell>
          <cell r="AS125">
            <v>0</v>
          </cell>
          <cell r="AT125">
            <v>143075.76626712331</v>
          </cell>
          <cell r="AU125">
            <v>43.122641509433954</v>
          </cell>
          <cell r="AV125">
            <v>0</v>
          </cell>
          <cell r="AW125">
            <v>128.34119496855357</v>
          </cell>
          <cell r="AX125">
            <v>29518.474842767318</v>
          </cell>
          <cell r="AY125">
            <v>213.55974842767321</v>
          </cell>
          <cell r="AZ125">
            <v>59796.729559748499</v>
          </cell>
          <cell r="BA125">
            <v>37.988993710691823</v>
          </cell>
          <cell r="BB125">
            <v>16715.157232704401</v>
          </cell>
          <cell r="BC125">
            <v>133.47484276729554</v>
          </cell>
          <cell r="BD125">
            <v>64067.924528301861</v>
          </cell>
          <cell r="BE125">
            <v>24.641509433962266</v>
          </cell>
          <cell r="BF125">
            <v>12567.169811320755</v>
          </cell>
          <cell r="BG125">
            <v>17.454402515723295</v>
          </cell>
          <cell r="BH125">
            <v>11694.449685534608</v>
          </cell>
          <cell r="BI125">
            <v>194359.90566037744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194359.90566037744</v>
          </cell>
          <cell r="BZ125">
            <v>429929.09658503497</v>
          </cell>
          <cell r="CA125">
            <v>0</v>
          </cell>
          <cell r="CB125">
            <v>429929.09658503497</v>
          </cell>
          <cell r="CC125">
            <v>215.16110301076915</v>
          </cell>
          <cell r="CD125">
            <v>248511.07397743838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248511.07397743838</v>
          </cell>
          <cell r="CR125">
            <v>23.635314465408804</v>
          </cell>
          <cell r="CS125">
            <v>22335.372169811319</v>
          </cell>
          <cell r="CT125">
            <v>0</v>
          </cell>
          <cell r="CU125">
            <v>0</v>
          </cell>
          <cell r="CV125">
            <v>22335.372169811319</v>
          </cell>
          <cell r="CW125">
            <v>116.55983772819448</v>
          </cell>
          <cell r="CX125">
            <v>67604.705882352806</v>
          </cell>
          <cell r="CY125">
            <v>0</v>
          </cell>
          <cell r="CZ125">
            <v>0</v>
          </cell>
          <cell r="DA125">
            <v>67604.705882352806</v>
          </cell>
          <cell r="DB125">
            <v>2794890.1094479705</v>
          </cell>
          <cell r="DC125">
            <v>0</v>
          </cell>
          <cell r="DD125">
            <v>2794890.1094479705</v>
          </cell>
          <cell r="DE125">
            <v>128000</v>
          </cell>
          <cell r="DF125">
            <v>0</v>
          </cell>
          <cell r="DG125">
            <v>128000</v>
          </cell>
          <cell r="DH125">
            <v>85.511904761904773</v>
          </cell>
          <cell r="DI125">
            <v>0</v>
          </cell>
          <cell r="DJ125">
            <v>0.77500000000000002</v>
          </cell>
          <cell r="DK125">
            <v>0</v>
          </cell>
          <cell r="DL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1.0156360164</v>
          </cell>
          <cell r="DS125">
            <v>45702.357686726282</v>
          </cell>
          <cell r="DT125">
            <v>0</v>
          </cell>
          <cell r="DU125">
            <v>45702.357686726282</v>
          </cell>
          <cell r="DV125">
            <v>0</v>
          </cell>
          <cell r="DW125">
            <v>0</v>
          </cell>
          <cell r="DX125">
            <v>0</v>
          </cell>
          <cell r="DY125">
            <v>0</v>
          </cell>
          <cell r="DZ125">
            <v>0</v>
          </cell>
          <cell r="EA125">
            <v>48128</v>
          </cell>
          <cell r="EB125">
            <v>48128</v>
          </cell>
          <cell r="EC125">
            <v>0</v>
          </cell>
          <cell r="ED125">
            <v>-27945.69</v>
          </cell>
          <cell r="EE125">
            <v>20182.310000000001</v>
          </cell>
          <cell r="EF125">
            <v>20182.310000000001</v>
          </cell>
          <cell r="EG125">
            <v>0</v>
          </cell>
          <cell r="EI125">
            <v>0</v>
          </cell>
          <cell r="EJ125">
            <v>0</v>
          </cell>
          <cell r="EK125">
            <v>0</v>
          </cell>
          <cell r="EL125">
            <v>0</v>
          </cell>
          <cell r="EM125">
            <v>0</v>
          </cell>
          <cell r="EN125">
            <v>0</v>
          </cell>
          <cell r="EO125">
            <v>0</v>
          </cell>
          <cell r="EP125">
            <v>193884.66768672629</v>
          </cell>
          <cell r="EQ125">
            <v>0</v>
          </cell>
          <cell r="ER125">
            <v>193884.66768672629</v>
          </cell>
          <cell r="ES125">
            <v>2988774.777134697</v>
          </cell>
          <cell r="ET125">
            <v>0</v>
          </cell>
          <cell r="EU125">
            <v>2988774.777134697</v>
          </cell>
          <cell r="EV125">
            <v>2968592.4671346969</v>
          </cell>
          <cell r="EW125">
            <v>4959.3637206760905</v>
          </cell>
          <cell r="EX125">
            <v>4405</v>
          </cell>
          <cell r="EY125">
            <v>0</v>
          </cell>
          <cell r="EZ125">
            <v>2636759.5833333335</v>
          </cell>
          <cell r="FA125">
            <v>0</v>
          </cell>
          <cell r="FB125">
            <v>2988774.777134697</v>
          </cell>
          <cell r="FC125">
            <v>2988774.777134697</v>
          </cell>
          <cell r="FD125">
            <v>0</v>
          </cell>
          <cell r="FE125">
            <v>2988774.777134697</v>
          </cell>
        </row>
        <row r="126">
          <cell r="A126">
            <v>2167</v>
          </cell>
          <cell r="B126">
            <v>8812167</v>
          </cell>
          <cell r="E126" t="str">
            <v>Glebe Primary School</v>
          </cell>
          <cell r="F126" t="str">
            <v>P</v>
          </cell>
          <cell r="G126" t="str">
            <v/>
          </cell>
          <cell r="H126">
            <v>10031312</v>
          </cell>
          <cell r="I126" t="str">
            <v>Y</v>
          </cell>
          <cell r="K126">
            <v>2167</v>
          </cell>
          <cell r="L126">
            <v>145110</v>
          </cell>
          <cell r="O126">
            <v>7</v>
          </cell>
          <cell r="P126">
            <v>0</v>
          </cell>
          <cell r="Q126">
            <v>0</v>
          </cell>
          <cell r="S126">
            <v>59</v>
          </cell>
          <cell r="T126">
            <v>325</v>
          </cell>
          <cell r="V126">
            <v>384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384</v>
          </cell>
          <cell r="AF126">
            <v>1300035.8400000001</v>
          </cell>
          <cell r="AG126">
            <v>0</v>
          </cell>
          <cell r="AH126">
            <v>0</v>
          </cell>
          <cell r="AI126">
            <v>0</v>
          </cell>
          <cell r="AJ126">
            <v>1300035.8400000001</v>
          </cell>
          <cell r="AK126">
            <v>73.999999999999872</v>
          </cell>
          <cell r="AL126">
            <v>35519.999999999942</v>
          </cell>
          <cell r="AM126">
            <v>0</v>
          </cell>
          <cell r="AN126">
            <v>0</v>
          </cell>
          <cell r="AO126">
            <v>35519.999999999942</v>
          </cell>
          <cell r="AP126">
            <v>76.999999999999872</v>
          </cell>
          <cell r="AQ126">
            <v>54284.999999999913</v>
          </cell>
          <cell r="AR126">
            <v>0</v>
          </cell>
          <cell r="AS126">
            <v>0</v>
          </cell>
          <cell r="AT126">
            <v>54284.999999999913</v>
          </cell>
          <cell r="AU126">
            <v>375</v>
          </cell>
          <cell r="AV126">
            <v>0</v>
          </cell>
          <cell r="AW126">
            <v>0</v>
          </cell>
          <cell r="AX126">
            <v>0</v>
          </cell>
          <cell r="AY126">
            <v>4.0000000000000133</v>
          </cell>
          <cell r="AZ126">
            <v>1120.0000000000036</v>
          </cell>
          <cell r="BA126">
            <v>1.9999999999999987</v>
          </cell>
          <cell r="BB126">
            <v>879.99999999999943</v>
          </cell>
          <cell r="BC126">
            <v>1.9999999999999987</v>
          </cell>
          <cell r="BD126">
            <v>959.99999999999932</v>
          </cell>
          <cell r="BE126">
            <v>0</v>
          </cell>
          <cell r="BF126">
            <v>0</v>
          </cell>
          <cell r="BG126">
            <v>1.0000000000000013</v>
          </cell>
          <cell r="BH126">
            <v>670.00000000000091</v>
          </cell>
          <cell r="BI126">
            <v>3630.0000000000036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3630.0000000000036</v>
          </cell>
          <cell r="BZ126">
            <v>93434.999999999854</v>
          </cell>
          <cell r="CA126">
            <v>0</v>
          </cell>
          <cell r="CB126">
            <v>93434.999999999854</v>
          </cell>
          <cell r="CC126">
            <v>106.21016949152539</v>
          </cell>
          <cell r="CD126">
            <v>122672.74576271183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122672.74576271183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8.2707692307692149</v>
          </cell>
          <cell r="CX126">
            <v>4797.046153846145</v>
          </cell>
          <cell r="CY126">
            <v>0</v>
          </cell>
          <cell r="CZ126">
            <v>0</v>
          </cell>
          <cell r="DA126">
            <v>4797.046153846145</v>
          </cell>
          <cell r="DB126">
            <v>1520940.6319165581</v>
          </cell>
          <cell r="DC126">
            <v>0</v>
          </cell>
          <cell r="DD126">
            <v>1520940.6319165581</v>
          </cell>
          <cell r="DE126">
            <v>128000</v>
          </cell>
          <cell r="DF126">
            <v>0</v>
          </cell>
          <cell r="DG126">
            <v>128000</v>
          </cell>
          <cell r="DH126">
            <v>54.857142857142854</v>
          </cell>
          <cell r="DI126">
            <v>0</v>
          </cell>
          <cell r="DJ126">
            <v>0.627</v>
          </cell>
          <cell r="DK126">
            <v>0</v>
          </cell>
          <cell r="DL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1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  <cell r="DY126">
            <v>0</v>
          </cell>
          <cell r="DZ126">
            <v>0</v>
          </cell>
          <cell r="EA126">
            <v>7296.4</v>
          </cell>
          <cell r="EB126">
            <v>7296.4</v>
          </cell>
          <cell r="EC126">
            <v>0</v>
          </cell>
          <cell r="ED126">
            <v>0</v>
          </cell>
          <cell r="EE126">
            <v>7296.4</v>
          </cell>
          <cell r="EF126">
            <v>7296.3999999999987</v>
          </cell>
          <cell r="EG126">
            <v>0</v>
          </cell>
          <cell r="EI126">
            <v>0</v>
          </cell>
          <cell r="EJ126">
            <v>0</v>
          </cell>
          <cell r="EK126">
            <v>0</v>
          </cell>
          <cell r="EL126">
            <v>0</v>
          </cell>
          <cell r="EM126">
            <v>0</v>
          </cell>
          <cell r="EN126">
            <v>0</v>
          </cell>
          <cell r="EO126">
            <v>0</v>
          </cell>
          <cell r="EP126">
            <v>135296.4</v>
          </cell>
          <cell r="EQ126">
            <v>0</v>
          </cell>
          <cell r="ER126">
            <v>135296.4</v>
          </cell>
          <cell r="ES126">
            <v>1656237.031916558</v>
          </cell>
          <cell r="ET126">
            <v>0</v>
          </cell>
          <cell r="EU126">
            <v>1656237.031916558</v>
          </cell>
          <cell r="EV126">
            <v>1648940.6319165581</v>
          </cell>
          <cell r="EW126">
            <v>4294.1162289493705</v>
          </cell>
          <cell r="EX126">
            <v>4405</v>
          </cell>
          <cell r="EY126">
            <v>110.88377105062955</v>
          </cell>
          <cell r="EZ126">
            <v>1691520</v>
          </cell>
          <cell r="FA126">
            <v>42579.368083441863</v>
          </cell>
          <cell r="FB126">
            <v>1698816.4</v>
          </cell>
          <cell r="FC126">
            <v>1700295.823011518</v>
          </cell>
          <cell r="FD126">
            <v>1479.4230115180835</v>
          </cell>
          <cell r="FE126">
            <v>1700295.823011518</v>
          </cell>
        </row>
        <row r="127">
          <cell r="A127">
            <v>2054</v>
          </cell>
          <cell r="B127">
            <v>8812054</v>
          </cell>
          <cell r="C127">
            <v>1822</v>
          </cell>
          <cell r="D127" t="str">
            <v>RB051822</v>
          </cell>
          <cell r="E127" t="str">
            <v>Gosbecks Primary School</v>
          </cell>
          <cell r="F127" t="str">
            <v>P</v>
          </cell>
          <cell r="G127" t="str">
            <v>Y</v>
          </cell>
          <cell r="H127">
            <v>10009047</v>
          </cell>
          <cell r="I127" t="str">
            <v/>
          </cell>
          <cell r="K127">
            <v>2054</v>
          </cell>
          <cell r="L127">
            <v>114742</v>
          </cell>
          <cell r="O127">
            <v>7</v>
          </cell>
          <cell r="P127">
            <v>0</v>
          </cell>
          <cell r="Q127">
            <v>0</v>
          </cell>
          <cell r="S127">
            <v>30</v>
          </cell>
          <cell r="T127">
            <v>248</v>
          </cell>
          <cell r="V127">
            <v>278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278</v>
          </cell>
          <cell r="AF127">
            <v>941171.78</v>
          </cell>
          <cell r="AG127">
            <v>0</v>
          </cell>
          <cell r="AH127">
            <v>0</v>
          </cell>
          <cell r="AI127">
            <v>0</v>
          </cell>
          <cell r="AJ127">
            <v>941171.78</v>
          </cell>
          <cell r="AK127">
            <v>37.999999999999893</v>
          </cell>
          <cell r="AL127">
            <v>18239.999999999949</v>
          </cell>
          <cell r="AM127">
            <v>0</v>
          </cell>
          <cell r="AN127">
            <v>0</v>
          </cell>
          <cell r="AO127">
            <v>18239.999999999949</v>
          </cell>
          <cell r="AP127">
            <v>52.999999999999865</v>
          </cell>
          <cell r="AQ127">
            <v>37364.999999999905</v>
          </cell>
          <cell r="AR127">
            <v>0</v>
          </cell>
          <cell r="AS127">
            <v>0</v>
          </cell>
          <cell r="AT127">
            <v>37364.999999999905</v>
          </cell>
          <cell r="AU127">
            <v>150</v>
          </cell>
          <cell r="AV127">
            <v>0</v>
          </cell>
          <cell r="AW127">
            <v>28.000000000000096</v>
          </cell>
          <cell r="AX127">
            <v>6440.0000000000218</v>
          </cell>
          <cell r="AY127">
            <v>30.999999999999869</v>
          </cell>
          <cell r="AZ127">
            <v>8679.9999999999636</v>
          </cell>
          <cell r="BA127">
            <v>65.000000000000071</v>
          </cell>
          <cell r="BB127">
            <v>28600.000000000033</v>
          </cell>
          <cell r="BC127">
            <v>0.99999999999999911</v>
          </cell>
          <cell r="BD127">
            <v>479.99999999999955</v>
          </cell>
          <cell r="BE127">
            <v>2.9999999999999942</v>
          </cell>
          <cell r="BF127">
            <v>1529.999999999997</v>
          </cell>
          <cell r="BG127">
            <v>0</v>
          </cell>
          <cell r="BH127">
            <v>0</v>
          </cell>
          <cell r="BI127">
            <v>45730.000000000015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45730.000000000015</v>
          </cell>
          <cell r="BZ127">
            <v>101334.99999999987</v>
          </cell>
          <cell r="CA127">
            <v>0</v>
          </cell>
          <cell r="CB127">
            <v>101334.99999999987</v>
          </cell>
          <cell r="CC127">
            <v>74.681404919130941</v>
          </cell>
          <cell r="CD127">
            <v>86257.022681596238</v>
          </cell>
          <cell r="CE127">
            <v>0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86257.022681596238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7.8467741935483861</v>
          </cell>
          <cell r="CX127">
            <v>4551.1290322580644</v>
          </cell>
          <cell r="CY127">
            <v>0</v>
          </cell>
          <cell r="CZ127">
            <v>0</v>
          </cell>
          <cell r="DA127">
            <v>4551.1290322580644</v>
          </cell>
          <cell r="DB127">
            <v>1133314.9317138544</v>
          </cell>
          <cell r="DC127">
            <v>0</v>
          </cell>
          <cell r="DD127">
            <v>1133314.9317138544</v>
          </cell>
          <cell r="DE127">
            <v>128000</v>
          </cell>
          <cell r="DF127">
            <v>0</v>
          </cell>
          <cell r="DG127">
            <v>128000</v>
          </cell>
          <cell r="DH127">
            <v>39.714285714285715</v>
          </cell>
          <cell r="DI127">
            <v>0</v>
          </cell>
          <cell r="DJ127">
            <v>0.77800000000000002</v>
          </cell>
          <cell r="DK127">
            <v>0</v>
          </cell>
          <cell r="DL127">
            <v>0</v>
          </cell>
          <cell r="DO127">
            <v>0</v>
          </cell>
          <cell r="DP127">
            <v>0</v>
          </cell>
          <cell r="DQ127">
            <v>0</v>
          </cell>
          <cell r="DR127">
            <v>1</v>
          </cell>
          <cell r="DS127">
            <v>0</v>
          </cell>
          <cell r="DT127">
            <v>0</v>
          </cell>
          <cell r="DU127">
            <v>0</v>
          </cell>
          <cell r="DV127">
            <v>0</v>
          </cell>
          <cell r="DW127">
            <v>0</v>
          </cell>
          <cell r="DX127">
            <v>0</v>
          </cell>
          <cell r="DY127">
            <v>0</v>
          </cell>
          <cell r="DZ127">
            <v>0</v>
          </cell>
          <cell r="EA127">
            <v>24950</v>
          </cell>
          <cell r="EB127">
            <v>24950</v>
          </cell>
          <cell r="EC127">
            <v>0</v>
          </cell>
          <cell r="ED127">
            <v>0</v>
          </cell>
          <cell r="EE127">
            <v>24950</v>
          </cell>
          <cell r="EF127">
            <v>24950</v>
          </cell>
          <cell r="EG127">
            <v>0</v>
          </cell>
          <cell r="EI127">
            <v>0</v>
          </cell>
          <cell r="EJ127">
            <v>0</v>
          </cell>
          <cell r="EK127">
            <v>0</v>
          </cell>
          <cell r="EL127">
            <v>0</v>
          </cell>
          <cell r="EM127">
            <v>0</v>
          </cell>
          <cell r="EN127">
            <v>0</v>
          </cell>
          <cell r="EO127">
            <v>0</v>
          </cell>
          <cell r="EP127">
            <v>152950</v>
          </cell>
          <cell r="EQ127">
            <v>0</v>
          </cell>
          <cell r="ER127">
            <v>152950</v>
          </cell>
          <cell r="ES127">
            <v>1286264.9317138544</v>
          </cell>
          <cell r="ET127">
            <v>0</v>
          </cell>
          <cell r="EU127">
            <v>1286264.9317138544</v>
          </cell>
          <cell r="EV127">
            <v>1261314.9317138544</v>
          </cell>
          <cell r="EW127">
            <v>4537.1040709131457</v>
          </cell>
          <cell r="EX127">
            <v>4405</v>
          </cell>
          <cell r="EY127">
            <v>0</v>
          </cell>
          <cell r="EZ127">
            <v>1224590</v>
          </cell>
          <cell r="FA127">
            <v>0</v>
          </cell>
          <cell r="FB127">
            <v>1286264.9317138544</v>
          </cell>
          <cell r="FC127">
            <v>1286264.9317138544</v>
          </cell>
          <cell r="FD127">
            <v>0</v>
          </cell>
          <cell r="FE127">
            <v>1286264.9317138544</v>
          </cell>
        </row>
        <row r="128">
          <cell r="A128">
            <v>2036</v>
          </cell>
          <cell r="B128">
            <v>8812036</v>
          </cell>
          <cell r="E128" t="str">
            <v>Gosfield Community Primary School</v>
          </cell>
          <cell r="F128" t="str">
            <v>P</v>
          </cell>
          <cell r="G128" t="str">
            <v/>
          </cell>
          <cell r="H128" t="str">
            <v/>
          </cell>
          <cell r="I128" t="str">
            <v>Y</v>
          </cell>
          <cell r="K128">
            <v>2036</v>
          </cell>
          <cell r="L128">
            <v>146725</v>
          </cell>
          <cell r="O128">
            <v>7</v>
          </cell>
          <cell r="P128">
            <v>0</v>
          </cell>
          <cell r="Q128">
            <v>0</v>
          </cell>
          <cell r="S128">
            <v>20</v>
          </cell>
          <cell r="T128">
            <v>121</v>
          </cell>
          <cell r="V128">
            <v>141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141</v>
          </cell>
          <cell r="AF128">
            <v>477356.91000000003</v>
          </cell>
          <cell r="AG128">
            <v>0</v>
          </cell>
          <cell r="AH128">
            <v>0</v>
          </cell>
          <cell r="AI128">
            <v>0</v>
          </cell>
          <cell r="AJ128">
            <v>477356.91000000003</v>
          </cell>
          <cell r="AK128">
            <v>8.9999999999999929</v>
          </cell>
          <cell r="AL128">
            <v>4319.9999999999964</v>
          </cell>
          <cell r="AM128">
            <v>0</v>
          </cell>
          <cell r="AN128">
            <v>0</v>
          </cell>
          <cell r="AO128">
            <v>4319.9999999999964</v>
          </cell>
          <cell r="AP128">
            <v>8.9999999999999929</v>
          </cell>
          <cell r="AQ128">
            <v>6344.9999999999945</v>
          </cell>
          <cell r="AR128">
            <v>0</v>
          </cell>
          <cell r="AS128">
            <v>0</v>
          </cell>
          <cell r="AT128">
            <v>6344.9999999999945</v>
          </cell>
          <cell r="AU128">
            <v>122.00000000000006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18.999999999999947</v>
          </cell>
          <cell r="BB128">
            <v>8359.9999999999764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8359.9999999999764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8359.9999999999764</v>
          </cell>
          <cell r="BZ128">
            <v>19024.999999999967</v>
          </cell>
          <cell r="CA128">
            <v>0</v>
          </cell>
          <cell r="CB128">
            <v>19024.999999999967</v>
          </cell>
          <cell r="CC128">
            <v>52.163830821584881</v>
          </cell>
          <cell r="CD128">
            <v>60249.224598930537</v>
          </cell>
          <cell r="CE128">
            <v>0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60249.224598930537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0</v>
          </cell>
          <cell r="CZ128">
            <v>0</v>
          </cell>
          <cell r="DA128">
            <v>0</v>
          </cell>
          <cell r="DB128">
            <v>556631.1345989306</v>
          </cell>
          <cell r="DC128">
            <v>0</v>
          </cell>
          <cell r="DD128">
            <v>556631.1345989306</v>
          </cell>
          <cell r="DE128">
            <v>128000</v>
          </cell>
          <cell r="DF128">
            <v>0</v>
          </cell>
          <cell r="DG128">
            <v>128000</v>
          </cell>
          <cell r="DH128">
            <v>20.142857142857142</v>
          </cell>
          <cell r="DI128">
            <v>0.11748998664886512</v>
          </cell>
          <cell r="DJ128">
            <v>2.3149999999999999</v>
          </cell>
          <cell r="DK128">
            <v>0</v>
          </cell>
          <cell r="DL128">
            <v>1</v>
          </cell>
          <cell r="DO128">
            <v>6614.6862483311061</v>
          </cell>
          <cell r="DP128">
            <v>0</v>
          </cell>
          <cell r="DQ128">
            <v>6614.6862483311061</v>
          </cell>
          <cell r="DR128">
            <v>1</v>
          </cell>
          <cell r="DS128">
            <v>0</v>
          </cell>
          <cell r="DT128">
            <v>0</v>
          </cell>
          <cell r="DU128">
            <v>0</v>
          </cell>
          <cell r="DV128">
            <v>0</v>
          </cell>
          <cell r="DW128">
            <v>0</v>
          </cell>
          <cell r="DX128">
            <v>0</v>
          </cell>
          <cell r="DY128">
            <v>0</v>
          </cell>
          <cell r="DZ128">
            <v>0</v>
          </cell>
          <cell r="EA128">
            <v>2471.4859999999999</v>
          </cell>
          <cell r="EB128">
            <v>2471.4859999999999</v>
          </cell>
          <cell r="EC128">
            <v>0</v>
          </cell>
          <cell r="ED128">
            <v>0</v>
          </cell>
          <cell r="EE128">
            <v>2471.4859999999999</v>
          </cell>
          <cell r="EF128">
            <v>2471.4859999999999</v>
          </cell>
          <cell r="EG128">
            <v>0</v>
          </cell>
          <cell r="EI128">
            <v>0</v>
          </cell>
          <cell r="EJ128">
            <v>0</v>
          </cell>
          <cell r="EK128">
            <v>0</v>
          </cell>
          <cell r="EL128">
            <v>0</v>
          </cell>
          <cell r="EM128">
            <v>0</v>
          </cell>
          <cell r="EN128">
            <v>0</v>
          </cell>
          <cell r="EO128">
            <v>0</v>
          </cell>
          <cell r="EP128">
            <v>137086.1722483311</v>
          </cell>
          <cell r="EQ128">
            <v>0</v>
          </cell>
          <cell r="ER128">
            <v>137086.1722483311</v>
          </cell>
          <cell r="ES128">
            <v>693717.30684726173</v>
          </cell>
          <cell r="ET128">
            <v>0</v>
          </cell>
          <cell r="EU128">
            <v>693717.30684726173</v>
          </cell>
          <cell r="EV128">
            <v>691245.8208472617</v>
          </cell>
          <cell r="EW128">
            <v>4902.4526301224232</v>
          </cell>
          <cell r="EX128">
            <v>4405</v>
          </cell>
          <cell r="EY128">
            <v>0</v>
          </cell>
          <cell r="EZ128">
            <v>621105</v>
          </cell>
          <cell r="FA128">
            <v>0</v>
          </cell>
          <cell r="FB128">
            <v>693717.30684726173</v>
          </cell>
          <cell r="FC128">
            <v>693717.30684726173</v>
          </cell>
          <cell r="FD128">
            <v>0</v>
          </cell>
          <cell r="FE128">
            <v>693717.30684726173</v>
          </cell>
        </row>
        <row r="129">
          <cell r="A129">
            <v>2005</v>
          </cell>
          <cell r="B129">
            <v>8812005</v>
          </cell>
          <cell r="C129">
            <v>4768</v>
          </cell>
          <cell r="D129" t="str">
            <v>RB054768</v>
          </cell>
          <cell r="E129" t="str">
            <v>Grange Primary School</v>
          </cell>
          <cell r="F129" t="str">
            <v>P</v>
          </cell>
          <cell r="G129" t="str">
            <v>Y</v>
          </cell>
          <cell r="H129">
            <v>10009143</v>
          </cell>
          <cell r="I129" t="str">
            <v/>
          </cell>
          <cell r="K129">
            <v>2005</v>
          </cell>
          <cell r="L129">
            <v>131579</v>
          </cell>
          <cell r="O129">
            <v>7</v>
          </cell>
          <cell r="P129">
            <v>0</v>
          </cell>
          <cell r="Q129">
            <v>0</v>
          </cell>
          <cell r="S129">
            <v>33</v>
          </cell>
          <cell r="T129">
            <v>265</v>
          </cell>
          <cell r="V129">
            <v>298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298</v>
          </cell>
          <cell r="AF129">
            <v>1008881.9800000001</v>
          </cell>
          <cell r="AG129">
            <v>0</v>
          </cell>
          <cell r="AH129">
            <v>0</v>
          </cell>
          <cell r="AI129">
            <v>0</v>
          </cell>
          <cell r="AJ129">
            <v>1008881.9800000001</v>
          </cell>
          <cell r="AK129">
            <v>34.999999999999943</v>
          </cell>
          <cell r="AL129">
            <v>16799.999999999971</v>
          </cell>
          <cell r="AM129">
            <v>0</v>
          </cell>
          <cell r="AN129">
            <v>0</v>
          </cell>
          <cell r="AO129">
            <v>16799.999999999971</v>
          </cell>
          <cell r="AP129">
            <v>36.999999999999893</v>
          </cell>
          <cell r="AQ129">
            <v>26084.999999999924</v>
          </cell>
          <cell r="AR129">
            <v>0</v>
          </cell>
          <cell r="AS129">
            <v>0</v>
          </cell>
          <cell r="AT129">
            <v>26084.999999999924</v>
          </cell>
          <cell r="AU129">
            <v>214.99999999999997</v>
          </cell>
          <cell r="AV129">
            <v>0</v>
          </cell>
          <cell r="AW129">
            <v>29.999999999999908</v>
          </cell>
          <cell r="AX129">
            <v>6899.9999999999791</v>
          </cell>
          <cell r="AY129">
            <v>36.999999999999893</v>
          </cell>
          <cell r="AZ129">
            <v>10359.999999999971</v>
          </cell>
          <cell r="BA129">
            <v>1.9999999999999987</v>
          </cell>
          <cell r="BB129">
            <v>879.99999999999943</v>
          </cell>
          <cell r="BC129">
            <v>1.0000000000000009</v>
          </cell>
          <cell r="BD129">
            <v>480.00000000000045</v>
          </cell>
          <cell r="BE129">
            <v>2.9999999999999907</v>
          </cell>
          <cell r="BF129">
            <v>1529.9999999999952</v>
          </cell>
          <cell r="BG129">
            <v>10.000000000000009</v>
          </cell>
          <cell r="BH129">
            <v>6700.0000000000064</v>
          </cell>
          <cell r="BI129">
            <v>26849.999999999953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26849.999999999953</v>
          </cell>
          <cell r="BZ129">
            <v>69734.999999999854</v>
          </cell>
          <cell r="CA129">
            <v>0</v>
          </cell>
          <cell r="CB129">
            <v>69734.999999999854</v>
          </cell>
          <cell r="CC129">
            <v>79.086079182630939</v>
          </cell>
          <cell r="CD129">
            <v>91344.421455938733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91344.421455938733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7.8716981132075352</v>
          </cell>
          <cell r="CX129">
            <v>4565.5849056603702</v>
          </cell>
          <cell r="CY129">
            <v>0</v>
          </cell>
          <cell r="CZ129">
            <v>0</v>
          </cell>
          <cell r="DA129">
            <v>4565.5849056603702</v>
          </cell>
          <cell r="DB129">
            <v>1174526.9863615993</v>
          </cell>
          <cell r="DC129">
            <v>0</v>
          </cell>
          <cell r="DD129">
            <v>1174526.9863615993</v>
          </cell>
          <cell r="DE129">
            <v>128000</v>
          </cell>
          <cell r="DF129">
            <v>0</v>
          </cell>
          <cell r="DG129">
            <v>128000</v>
          </cell>
          <cell r="DH129">
            <v>42.571428571428569</v>
          </cell>
          <cell r="DI129">
            <v>0</v>
          </cell>
          <cell r="DJ129">
            <v>0.72199999999999998</v>
          </cell>
          <cell r="DK129">
            <v>0</v>
          </cell>
          <cell r="DL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1.0156360164</v>
          </cell>
          <cell r="DS129">
            <v>20366.333320192552</v>
          </cell>
          <cell r="DT129">
            <v>0</v>
          </cell>
          <cell r="DU129">
            <v>20366.333320192552</v>
          </cell>
          <cell r="DV129">
            <v>0</v>
          </cell>
          <cell r="DW129">
            <v>0</v>
          </cell>
          <cell r="DX129">
            <v>0</v>
          </cell>
          <cell r="DY129">
            <v>0</v>
          </cell>
          <cell r="DZ129">
            <v>0</v>
          </cell>
          <cell r="EA129">
            <v>28928</v>
          </cell>
          <cell r="EB129">
            <v>28928</v>
          </cell>
          <cell r="EC129">
            <v>0</v>
          </cell>
          <cell r="ED129">
            <v>-3371.76</v>
          </cell>
          <cell r="EE129">
            <v>25556.239999999998</v>
          </cell>
          <cell r="EF129">
            <v>25556.239999999998</v>
          </cell>
          <cell r="EG129">
            <v>0</v>
          </cell>
          <cell r="EI129">
            <v>0</v>
          </cell>
          <cell r="EJ129">
            <v>0</v>
          </cell>
          <cell r="EK129">
            <v>0</v>
          </cell>
          <cell r="EL129">
            <v>0</v>
          </cell>
          <cell r="EM129">
            <v>0</v>
          </cell>
          <cell r="EN129">
            <v>0</v>
          </cell>
          <cell r="EO129">
            <v>0</v>
          </cell>
          <cell r="EP129">
            <v>173922.57332019255</v>
          </cell>
          <cell r="EQ129">
            <v>0</v>
          </cell>
          <cell r="ER129">
            <v>173922.57332019255</v>
          </cell>
          <cell r="ES129">
            <v>1348449.5596817918</v>
          </cell>
          <cell r="ET129">
            <v>0</v>
          </cell>
          <cell r="EU129">
            <v>1348449.5596817918</v>
          </cell>
          <cell r="EV129">
            <v>1322893.3196817918</v>
          </cell>
          <cell r="EW129">
            <v>4439.2393277912479</v>
          </cell>
          <cell r="EX129">
            <v>4405</v>
          </cell>
          <cell r="EY129">
            <v>0</v>
          </cell>
          <cell r="EZ129">
            <v>1312690</v>
          </cell>
          <cell r="FA129">
            <v>0</v>
          </cell>
          <cell r="FB129">
            <v>1348449.5596817918</v>
          </cell>
          <cell r="FC129">
            <v>1348449.5596817918</v>
          </cell>
          <cell r="FD129">
            <v>0</v>
          </cell>
          <cell r="FE129">
            <v>1348449.5596817918</v>
          </cell>
        </row>
        <row r="130">
          <cell r="A130">
            <v>2023</v>
          </cell>
          <cell r="B130">
            <v>8812023</v>
          </cell>
          <cell r="E130" t="str">
            <v>Greensted Primary School &amp; Nursery</v>
          </cell>
          <cell r="F130" t="str">
            <v>P</v>
          </cell>
          <cell r="G130" t="str">
            <v/>
          </cell>
          <cell r="H130" t="str">
            <v/>
          </cell>
          <cell r="I130" t="str">
            <v>Y</v>
          </cell>
          <cell r="K130">
            <v>2023</v>
          </cell>
          <cell r="L130">
            <v>138604</v>
          </cell>
          <cell r="O130">
            <v>7</v>
          </cell>
          <cell r="P130">
            <v>0</v>
          </cell>
          <cell r="Q130">
            <v>0</v>
          </cell>
          <cell r="S130">
            <v>60</v>
          </cell>
          <cell r="T130">
            <v>360</v>
          </cell>
          <cell r="V130">
            <v>420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420</v>
          </cell>
          <cell r="AF130">
            <v>1421914.2000000002</v>
          </cell>
          <cell r="AG130">
            <v>0</v>
          </cell>
          <cell r="AH130">
            <v>0</v>
          </cell>
          <cell r="AI130">
            <v>0</v>
          </cell>
          <cell r="AJ130">
            <v>1421914.2000000002</v>
          </cell>
          <cell r="AK130">
            <v>134.99999999999983</v>
          </cell>
          <cell r="AL130">
            <v>64799.99999999992</v>
          </cell>
          <cell r="AM130">
            <v>0</v>
          </cell>
          <cell r="AN130">
            <v>0</v>
          </cell>
          <cell r="AO130">
            <v>64799.99999999992</v>
          </cell>
          <cell r="AP130">
            <v>151.0000000000002</v>
          </cell>
          <cell r="AQ130">
            <v>106455.00000000015</v>
          </cell>
          <cell r="AR130">
            <v>0</v>
          </cell>
          <cell r="AS130">
            <v>0</v>
          </cell>
          <cell r="AT130">
            <v>106455.00000000015</v>
          </cell>
          <cell r="AU130">
            <v>13.00000000000002</v>
          </cell>
          <cell r="AV130">
            <v>0</v>
          </cell>
          <cell r="AW130">
            <v>13.00000000000002</v>
          </cell>
          <cell r="AX130">
            <v>2990.0000000000045</v>
          </cell>
          <cell r="AY130">
            <v>231.00000000000003</v>
          </cell>
          <cell r="AZ130">
            <v>64680.000000000007</v>
          </cell>
          <cell r="BA130">
            <v>68.000000000000043</v>
          </cell>
          <cell r="BB130">
            <v>29920.000000000018</v>
          </cell>
          <cell r="BC130">
            <v>16</v>
          </cell>
          <cell r="BD130">
            <v>7680</v>
          </cell>
          <cell r="BE130">
            <v>60.000000000000057</v>
          </cell>
          <cell r="BF130">
            <v>30600.000000000029</v>
          </cell>
          <cell r="BG130">
            <v>18.999999999999986</v>
          </cell>
          <cell r="BH130">
            <v>12729.999999999991</v>
          </cell>
          <cell r="BI130">
            <v>148600.00000000006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148600.00000000006</v>
          </cell>
          <cell r="BZ130">
            <v>319855.00000000012</v>
          </cell>
          <cell r="CA130">
            <v>0</v>
          </cell>
          <cell r="CB130">
            <v>319855.00000000012</v>
          </cell>
          <cell r="CC130">
            <v>120.05442826450215</v>
          </cell>
          <cell r="CD130">
            <v>138662.86464549997</v>
          </cell>
          <cell r="CE130">
            <v>0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138662.86464549997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24.499999999999986</v>
          </cell>
          <cell r="CX130">
            <v>14209.999999999991</v>
          </cell>
          <cell r="CY130">
            <v>0</v>
          </cell>
          <cell r="CZ130">
            <v>0</v>
          </cell>
          <cell r="DA130">
            <v>14209.999999999991</v>
          </cell>
          <cell r="DB130">
            <v>1894642.0646455004</v>
          </cell>
          <cell r="DC130">
            <v>0</v>
          </cell>
          <cell r="DD130">
            <v>1894642.0646455004</v>
          </cell>
          <cell r="DE130">
            <v>128000</v>
          </cell>
          <cell r="DF130">
            <v>0</v>
          </cell>
          <cell r="DG130">
            <v>128000</v>
          </cell>
          <cell r="DH130">
            <v>60</v>
          </cell>
          <cell r="DI130">
            <v>0</v>
          </cell>
          <cell r="DJ130">
            <v>0.7</v>
          </cell>
          <cell r="DK130">
            <v>0</v>
          </cell>
          <cell r="DL130">
            <v>0</v>
          </cell>
          <cell r="DO130">
            <v>0</v>
          </cell>
          <cell r="DP130">
            <v>0</v>
          </cell>
          <cell r="DQ130">
            <v>0</v>
          </cell>
          <cell r="DR130">
            <v>1.0156360164</v>
          </cell>
          <cell r="DS130">
            <v>33027.051563566922</v>
          </cell>
          <cell r="DT130">
            <v>0</v>
          </cell>
          <cell r="DU130">
            <v>33027.051563566922</v>
          </cell>
          <cell r="DV130">
            <v>0</v>
          </cell>
          <cell r="DW130">
            <v>0</v>
          </cell>
          <cell r="DX130">
            <v>0</v>
          </cell>
          <cell r="DY130">
            <v>0</v>
          </cell>
          <cell r="DZ130">
            <v>0</v>
          </cell>
          <cell r="EA130">
            <v>8106.9780000000001</v>
          </cell>
          <cell r="EB130">
            <v>8106.98</v>
          </cell>
          <cell r="EC130">
            <v>0</v>
          </cell>
          <cell r="ED130">
            <v>0</v>
          </cell>
          <cell r="EE130">
            <v>8106.98</v>
          </cell>
          <cell r="EF130">
            <v>8106.98</v>
          </cell>
          <cell r="EG130">
            <v>0</v>
          </cell>
          <cell r="EI130">
            <v>0</v>
          </cell>
          <cell r="EJ130">
            <v>0</v>
          </cell>
          <cell r="EK130">
            <v>89600</v>
          </cell>
          <cell r="EL130">
            <v>0</v>
          </cell>
          <cell r="EM130">
            <v>0</v>
          </cell>
          <cell r="EN130">
            <v>0</v>
          </cell>
          <cell r="EO130">
            <v>0</v>
          </cell>
          <cell r="EP130">
            <v>258734.03156356694</v>
          </cell>
          <cell r="EQ130">
            <v>0</v>
          </cell>
          <cell r="ER130">
            <v>258734.03156356694</v>
          </cell>
          <cell r="ES130">
            <v>2153376.0962090674</v>
          </cell>
          <cell r="ET130">
            <v>0</v>
          </cell>
          <cell r="EU130">
            <v>2153376.0962090674</v>
          </cell>
          <cell r="EV130">
            <v>2145269.1162090674</v>
          </cell>
          <cell r="EW130">
            <v>5107.7836100215891</v>
          </cell>
          <cell r="EX130">
            <v>4405</v>
          </cell>
          <cell r="EY130">
            <v>0</v>
          </cell>
          <cell r="EZ130">
            <v>1850100</v>
          </cell>
          <cell r="FA130">
            <v>0</v>
          </cell>
          <cell r="FB130">
            <v>2153376.0962090674</v>
          </cell>
          <cell r="FC130">
            <v>2153376.0962090674</v>
          </cell>
          <cell r="FD130">
            <v>0</v>
          </cell>
          <cell r="FE130">
            <v>2153376.0962090674</v>
          </cell>
        </row>
        <row r="131">
          <cell r="A131">
            <v>3833</v>
          </cell>
          <cell r="B131">
            <v>8813833</v>
          </cell>
          <cell r="E131" t="str">
            <v>Grove Wood Primary School</v>
          </cell>
          <cell r="F131" t="str">
            <v>P</v>
          </cell>
          <cell r="G131" t="str">
            <v/>
          </cell>
          <cell r="H131" t="str">
            <v/>
          </cell>
          <cell r="I131" t="str">
            <v>Y</v>
          </cell>
          <cell r="K131">
            <v>3833</v>
          </cell>
          <cell r="L131">
            <v>141052</v>
          </cell>
          <cell r="O131">
            <v>7</v>
          </cell>
          <cell r="P131">
            <v>0</v>
          </cell>
          <cell r="Q131">
            <v>0</v>
          </cell>
          <cell r="S131">
            <v>90</v>
          </cell>
          <cell r="T131">
            <v>539</v>
          </cell>
          <cell r="V131">
            <v>629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629</v>
          </cell>
          <cell r="AF131">
            <v>2129485.79</v>
          </cell>
          <cell r="AG131">
            <v>0</v>
          </cell>
          <cell r="AH131">
            <v>0</v>
          </cell>
          <cell r="AI131">
            <v>0</v>
          </cell>
          <cell r="AJ131">
            <v>2129485.79</v>
          </cell>
          <cell r="AK131">
            <v>57.000000000000007</v>
          </cell>
          <cell r="AL131">
            <v>27360.000000000004</v>
          </cell>
          <cell r="AM131">
            <v>0</v>
          </cell>
          <cell r="AN131">
            <v>0</v>
          </cell>
          <cell r="AO131">
            <v>27360.000000000004</v>
          </cell>
          <cell r="AP131">
            <v>58.000000000000014</v>
          </cell>
          <cell r="AQ131">
            <v>40890.000000000007</v>
          </cell>
          <cell r="AR131">
            <v>0</v>
          </cell>
          <cell r="AS131">
            <v>0</v>
          </cell>
          <cell r="AT131">
            <v>40890.000000000007</v>
          </cell>
          <cell r="AU131">
            <v>622.96159999999998</v>
          </cell>
          <cell r="AV131">
            <v>0</v>
          </cell>
          <cell r="AW131">
            <v>3.0191999999999997</v>
          </cell>
          <cell r="AX131">
            <v>694.41599999999994</v>
          </cell>
          <cell r="AY131">
            <v>3.0191999999999997</v>
          </cell>
          <cell r="AZ131">
            <v>845.37599999999986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1539.7919999999999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1539.7919999999999</v>
          </cell>
          <cell r="BZ131">
            <v>69789.792000000016</v>
          </cell>
          <cell r="CA131">
            <v>0</v>
          </cell>
          <cell r="CB131">
            <v>69789.792000000016</v>
          </cell>
          <cell r="CC131">
            <v>158.12517063950426</v>
          </cell>
          <cell r="CD131">
            <v>182634.57208862744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182634.57208862744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8.1688311688311774</v>
          </cell>
          <cell r="CX131">
            <v>4737.9220779220832</v>
          </cell>
          <cell r="CY131">
            <v>0</v>
          </cell>
          <cell r="CZ131">
            <v>0</v>
          </cell>
          <cell r="DA131">
            <v>4737.9220779220832</v>
          </cell>
          <cell r="DB131">
            <v>2386648.0761665497</v>
          </cell>
          <cell r="DC131">
            <v>0</v>
          </cell>
          <cell r="DD131">
            <v>2386648.0761665497</v>
          </cell>
          <cell r="DE131">
            <v>128000</v>
          </cell>
          <cell r="DF131">
            <v>0</v>
          </cell>
          <cell r="DG131">
            <v>128000</v>
          </cell>
          <cell r="DH131">
            <v>89.857142857142861</v>
          </cell>
          <cell r="DI131">
            <v>0</v>
          </cell>
          <cell r="DJ131">
            <v>0.81699999999999995</v>
          </cell>
          <cell r="DK131">
            <v>0</v>
          </cell>
          <cell r="DL131">
            <v>0</v>
          </cell>
          <cell r="DO131">
            <v>0</v>
          </cell>
          <cell r="DP131">
            <v>0</v>
          </cell>
          <cell r="DQ131">
            <v>0</v>
          </cell>
          <cell r="DR131">
            <v>1</v>
          </cell>
          <cell r="DS131">
            <v>0</v>
          </cell>
          <cell r="DT131">
            <v>0</v>
          </cell>
          <cell r="DU131">
            <v>0</v>
          </cell>
          <cell r="DV131">
            <v>0</v>
          </cell>
          <cell r="DW131">
            <v>0</v>
          </cell>
          <cell r="DX131">
            <v>0</v>
          </cell>
          <cell r="DY131">
            <v>0</v>
          </cell>
          <cell r="DZ131">
            <v>0</v>
          </cell>
          <cell r="EA131">
            <v>12916.6</v>
          </cell>
          <cell r="EB131">
            <v>12916.6</v>
          </cell>
          <cell r="EC131">
            <v>0</v>
          </cell>
          <cell r="ED131">
            <v>0</v>
          </cell>
          <cell r="EE131">
            <v>12916.6</v>
          </cell>
          <cell r="EF131">
            <v>12916.6</v>
          </cell>
          <cell r="EG131">
            <v>0</v>
          </cell>
          <cell r="EI131">
            <v>0</v>
          </cell>
          <cell r="EJ131">
            <v>0</v>
          </cell>
          <cell r="EK131">
            <v>0</v>
          </cell>
          <cell r="EL131">
            <v>0</v>
          </cell>
          <cell r="EM131">
            <v>0</v>
          </cell>
          <cell r="EN131">
            <v>0</v>
          </cell>
          <cell r="EO131">
            <v>0</v>
          </cell>
          <cell r="EP131">
            <v>140916.6</v>
          </cell>
          <cell r="EQ131">
            <v>0</v>
          </cell>
          <cell r="ER131">
            <v>140916.6</v>
          </cell>
          <cell r="ES131">
            <v>2527564.6761665498</v>
          </cell>
          <cell r="ET131">
            <v>0</v>
          </cell>
          <cell r="EU131">
            <v>2527564.6761665498</v>
          </cell>
          <cell r="EV131">
            <v>2514648.0761665497</v>
          </cell>
          <cell r="EW131">
            <v>3997.8506775302858</v>
          </cell>
          <cell r="EX131">
            <v>4405</v>
          </cell>
          <cell r="EY131">
            <v>407.14932246971421</v>
          </cell>
          <cell r="EZ131">
            <v>2770745</v>
          </cell>
          <cell r="FA131">
            <v>256096.9238334503</v>
          </cell>
          <cell r="FB131">
            <v>2783661.6</v>
          </cell>
          <cell r="FC131">
            <v>2783661.6</v>
          </cell>
          <cell r="FD131">
            <v>0</v>
          </cell>
          <cell r="FE131">
            <v>2783661.6</v>
          </cell>
        </row>
        <row r="132">
          <cell r="A132">
            <v>2380</v>
          </cell>
          <cell r="B132">
            <v>8812380</v>
          </cell>
          <cell r="C132">
            <v>2480</v>
          </cell>
          <cell r="D132" t="str">
            <v>RB052480</v>
          </cell>
          <cell r="E132" t="str">
            <v>Great Bardfield Primary School</v>
          </cell>
          <cell r="F132" t="str">
            <v>P</v>
          </cell>
          <cell r="G132" t="str">
            <v>Y</v>
          </cell>
          <cell r="H132">
            <v>10041510</v>
          </cell>
          <cell r="I132" t="str">
            <v/>
          </cell>
          <cell r="K132">
            <v>2380</v>
          </cell>
          <cell r="L132">
            <v>114835</v>
          </cell>
          <cell r="O132">
            <v>7</v>
          </cell>
          <cell r="P132">
            <v>0</v>
          </cell>
          <cell r="Q132">
            <v>0</v>
          </cell>
          <cell r="S132">
            <v>16</v>
          </cell>
          <cell r="T132">
            <v>105</v>
          </cell>
          <cell r="V132">
            <v>121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121</v>
          </cell>
          <cell r="AF132">
            <v>409646.71</v>
          </cell>
          <cell r="AG132">
            <v>0</v>
          </cell>
          <cell r="AH132">
            <v>0</v>
          </cell>
          <cell r="AI132">
            <v>0</v>
          </cell>
          <cell r="AJ132">
            <v>409646.71</v>
          </cell>
          <cell r="AK132">
            <v>16.000000000000039</v>
          </cell>
          <cell r="AL132">
            <v>7680.0000000000191</v>
          </cell>
          <cell r="AM132">
            <v>0</v>
          </cell>
          <cell r="AN132">
            <v>0</v>
          </cell>
          <cell r="AO132">
            <v>7680.0000000000191</v>
          </cell>
          <cell r="AP132">
            <v>17.999999999999954</v>
          </cell>
          <cell r="AQ132">
            <v>12689.999999999967</v>
          </cell>
          <cell r="AR132">
            <v>0</v>
          </cell>
          <cell r="AS132">
            <v>0</v>
          </cell>
          <cell r="AT132">
            <v>12689.999999999967</v>
          </cell>
          <cell r="AU132">
            <v>118.98333333333329</v>
          </cell>
          <cell r="AV132">
            <v>0</v>
          </cell>
          <cell r="AW132">
            <v>2.016666666666671</v>
          </cell>
          <cell r="AX132">
            <v>463.83333333333434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463.83333333333434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463.83333333333434</v>
          </cell>
          <cell r="BZ132">
            <v>20833.833333333321</v>
          </cell>
          <cell r="CA132">
            <v>0</v>
          </cell>
          <cell r="CB132">
            <v>20833.833333333321</v>
          </cell>
          <cell r="CC132">
            <v>30.831730769230781</v>
          </cell>
          <cell r="CD132">
            <v>35610.649038461554</v>
          </cell>
          <cell r="CE132">
            <v>0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35610.649038461554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2.3495145631067911</v>
          </cell>
          <cell r="CX132">
            <v>1362.7184466019389</v>
          </cell>
          <cell r="CY132">
            <v>0</v>
          </cell>
          <cell r="CZ132">
            <v>0</v>
          </cell>
          <cell r="DA132">
            <v>1362.7184466019389</v>
          </cell>
          <cell r="DB132">
            <v>467453.91081839678</v>
          </cell>
          <cell r="DC132">
            <v>0</v>
          </cell>
          <cell r="DD132">
            <v>467453.91081839678</v>
          </cell>
          <cell r="DE132">
            <v>128000</v>
          </cell>
          <cell r="DF132">
            <v>0</v>
          </cell>
          <cell r="DG132">
            <v>128000</v>
          </cell>
          <cell r="DH132">
            <v>17.285714285714285</v>
          </cell>
          <cell r="DI132">
            <v>0.38451268357810409</v>
          </cell>
          <cell r="DJ132">
            <v>2.2999999999999998</v>
          </cell>
          <cell r="DK132">
            <v>0</v>
          </cell>
          <cell r="DL132">
            <v>1</v>
          </cell>
          <cell r="DO132">
            <v>21648.064085447259</v>
          </cell>
          <cell r="DP132">
            <v>0</v>
          </cell>
          <cell r="DQ132">
            <v>21648.064085447259</v>
          </cell>
          <cell r="DR132">
            <v>1</v>
          </cell>
          <cell r="DS132">
            <v>0</v>
          </cell>
          <cell r="DT132">
            <v>0</v>
          </cell>
          <cell r="DU132">
            <v>0</v>
          </cell>
          <cell r="DV132">
            <v>0</v>
          </cell>
          <cell r="DW132">
            <v>0</v>
          </cell>
          <cell r="DX132">
            <v>0</v>
          </cell>
          <cell r="DY132">
            <v>0</v>
          </cell>
          <cell r="DZ132">
            <v>0</v>
          </cell>
          <cell r="EA132">
            <v>10728.5</v>
          </cell>
          <cell r="EB132">
            <v>10728.5</v>
          </cell>
          <cell r="EC132">
            <v>0</v>
          </cell>
          <cell r="ED132">
            <v>0</v>
          </cell>
          <cell r="EE132">
            <v>10728.5</v>
          </cell>
          <cell r="EF132">
            <v>10728.5</v>
          </cell>
          <cell r="EG132">
            <v>0</v>
          </cell>
          <cell r="EI132">
            <v>0</v>
          </cell>
          <cell r="EJ132">
            <v>0</v>
          </cell>
          <cell r="EK132">
            <v>0</v>
          </cell>
          <cell r="EL132">
            <v>0</v>
          </cell>
          <cell r="EM132">
            <v>0</v>
          </cell>
          <cell r="EN132">
            <v>0</v>
          </cell>
          <cell r="EO132">
            <v>0</v>
          </cell>
          <cell r="EP132">
            <v>160376.56408544726</v>
          </cell>
          <cell r="EQ132">
            <v>0</v>
          </cell>
          <cell r="ER132">
            <v>160376.56408544726</v>
          </cell>
          <cell r="ES132">
            <v>627830.47490384406</v>
          </cell>
          <cell r="ET132">
            <v>0</v>
          </cell>
          <cell r="EU132">
            <v>627830.47490384406</v>
          </cell>
          <cell r="EV132">
            <v>617101.97490384406</v>
          </cell>
          <cell r="EW132">
            <v>5100.0163215193725</v>
          </cell>
          <cell r="EX132">
            <v>4405</v>
          </cell>
          <cell r="EY132">
            <v>0</v>
          </cell>
          <cell r="EZ132">
            <v>533005</v>
          </cell>
          <cell r="FA132">
            <v>0</v>
          </cell>
          <cell r="FB132">
            <v>627830.47490384406</v>
          </cell>
          <cell r="FC132">
            <v>627830.47490384406</v>
          </cell>
          <cell r="FD132">
            <v>0</v>
          </cell>
          <cell r="FE132">
            <v>627830.47490384406</v>
          </cell>
        </row>
        <row r="133">
          <cell r="A133">
            <v>2045</v>
          </cell>
          <cell r="B133">
            <v>8812045</v>
          </cell>
          <cell r="C133">
            <v>2488</v>
          </cell>
          <cell r="D133" t="str">
            <v>RB052488</v>
          </cell>
          <cell r="E133" t="str">
            <v>Great Bentley Primary School</v>
          </cell>
          <cell r="F133" t="str">
            <v>P</v>
          </cell>
          <cell r="G133" t="str">
            <v>Y</v>
          </cell>
          <cell r="H133">
            <v>10026582</v>
          </cell>
          <cell r="I133" t="str">
            <v/>
          </cell>
          <cell r="K133">
            <v>2045</v>
          </cell>
          <cell r="L133">
            <v>114736</v>
          </cell>
          <cell r="O133">
            <v>7</v>
          </cell>
          <cell r="P133">
            <v>0</v>
          </cell>
          <cell r="Q133">
            <v>0</v>
          </cell>
          <cell r="S133">
            <v>31</v>
          </cell>
          <cell r="T133">
            <v>183</v>
          </cell>
          <cell r="V133">
            <v>214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214</v>
          </cell>
          <cell r="AF133">
            <v>724499.14</v>
          </cell>
          <cell r="AG133">
            <v>0</v>
          </cell>
          <cell r="AH133">
            <v>0</v>
          </cell>
          <cell r="AI133">
            <v>0</v>
          </cell>
          <cell r="AJ133">
            <v>724499.14</v>
          </cell>
          <cell r="AK133">
            <v>19.999999999999989</v>
          </cell>
          <cell r="AL133">
            <v>9599.9999999999945</v>
          </cell>
          <cell r="AM133">
            <v>0</v>
          </cell>
          <cell r="AN133">
            <v>0</v>
          </cell>
          <cell r="AO133">
            <v>9599.9999999999945</v>
          </cell>
          <cell r="AP133">
            <v>19.999999999999989</v>
          </cell>
          <cell r="AQ133">
            <v>14099.999999999993</v>
          </cell>
          <cell r="AR133">
            <v>0</v>
          </cell>
          <cell r="AS133">
            <v>0</v>
          </cell>
          <cell r="AT133">
            <v>14099.999999999993</v>
          </cell>
          <cell r="AU133">
            <v>202.94835680751171</v>
          </cell>
          <cell r="AV133">
            <v>0</v>
          </cell>
          <cell r="AW133">
            <v>5.0234741784037622</v>
          </cell>
          <cell r="AX133">
            <v>1155.3990610328653</v>
          </cell>
          <cell r="AY133">
            <v>0</v>
          </cell>
          <cell r="AZ133">
            <v>0</v>
          </cell>
          <cell r="BA133">
            <v>4.0187793427230059</v>
          </cell>
          <cell r="BB133">
            <v>1768.2629107981227</v>
          </cell>
          <cell r="BC133">
            <v>0</v>
          </cell>
          <cell r="BD133">
            <v>0</v>
          </cell>
          <cell r="BE133">
            <v>2.0093896713615029</v>
          </cell>
          <cell r="BF133">
            <v>1024.7887323943664</v>
          </cell>
          <cell r="BG133">
            <v>0</v>
          </cell>
          <cell r="BH133">
            <v>0</v>
          </cell>
          <cell r="BI133">
            <v>3948.4507042253545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3948.4507042253545</v>
          </cell>
          <cell r="BZ133">
            <v>27648.450704225339</v>
          </cell>
          <cell r="CA133">
            <v>0</v>
          </cell>
          <cell r="CB133">
            <v>27648.450704225339</v>
          </cell>
          <cell r="CC133">
            <v>56.408126893601825</v>
          </cell>
          <cell r="CD133">
            <v>65151.386562110107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65151.386562110107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3.5274725274725314</v>
          </cell>
          <cell r="CX133">
            <v>2045.9340659340683</v>
          </cell>
          <cell r="CY133">
            <v>0</v>
          </cell>
          <cell r="CZ133">
            <v>0</v>
          </cell>
          <cell r="DA133">
            <v>2045.9340659340683</v>
          </cell>
          <cell r="DB133">
            <v>819344.91133226955</v>
          </cell>
          <cell r="DC133">
            <v>0</v>
          </cell>
          <cell r="DD133">
            <v>819344.91133226955</v>
          </cell>
          <cell r="DE133">
            <v>128000</v>
          </cell>
          <cell r="DF133">
            <v>0</v>
          </cell>
          <cell r="DG133">
            <v>128000</v>
          </cell>
          <cell r="DH133">
            <v>30.571428571428573</v>
          </cell>
          <cell r="DI133">
            <v>0</v>
          </cell>
          <cell r="DJ133">
            <v>3.0270000000000001</v>
          </cell>
          <cell r="DK133">
            <v>0</v>
          </cell>
          <cell r="DL133">
            <v>1</v>
          </cell>
          <cell r="DO133">
            <v>0</v>
          </cell>
          <cell r="DP133">
            <v>0</v>
          </cell>
          <cell r="DQ133">
            <v>0</v>
          </cell>
          <cell r="DR133">
            <v>1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  <cell r="DY133">
            <v>0</v>
          </cell>
          <cell r="DZ133">
            <v>0</v>
          </cell>
          <cell r="EA133">
            <v>24878</v>
          </cell>
          <cell r="EB133">
            <v>24878</v>
          </cell>
          <cell r="EC133">
            <v>0</v>
          </cell>
          <cell r="ED133">
            <v>0</v>
          </cell>
          <cell r="EE133">
            <v>24878</v>
          </cell>
          <cell r="EF133">
            <v>24878</v>
          </cell>
          <cell r="EG133">
            <v>0</v>
          </cell>
          <cell r="EI133">
            <v>0</v>
          </cell>
          <cell r="EJ133">
            <v>0</v>
          </cell>
          <cell r="EK133">
            <v>0</v>
          </cell>
          <cell r="EL133">
            <v>242720</v>
          </cell>
          <cell r="EM133">
            <v>0</v>
          </cell>
          <cell r="EN133">
            <v>0</v>
          </cell>
          <cell r="EO133">
            <v>0</v>
          </cell>
          <cell r="EP133">
            <v>395598</v>
          </cell>
          <cell r="EQ133">
            <v>0</v>
          </cell>
          <cell r="ER133">
            <v>395598</v>
          </cell>
          <cell r="ES133">
            <v>1214942.9113322697</v>
          </cell>
          <cell r="ET133">
            <v>0</v>
          </cell>
          <cell r="EU133">
            <v>1214942.9113322697</v>
          </cell>
          <cell r="EV133">
            <v>947344.91133226955</v>
          </cell>
          <cell r="EW133">
            <v>4426.8453800573343</v>
          </cell>
          <cell r="EX133">
            <v>4405</v>
          </cell>
          <cell r="EY133">
            <v>0</v>
          </cell>
          <cell r="EZ133">
            <v>942670</v>
          </cell>
          <cell r="FA133">
            <v>0</v>
          </cell>
          <cell r="FB133">
            <v>1214942.9113322697</v>
          </cell>
          <cell r="FC133">
            <v>1214942.9113322697</v>
          </cell>
          <cell r="FD133">
            <v>0</v>
          </cell>
          <cell r="FE133">
            <v>1214942.9113322697</v>
          </cell>
        </row>
        <row r="134">
          <cell r="A134">
            <v>2598</v>
          </cell>
          <cell r="B134">
            <v>8812598</v>
          </cell>
          <cell r="E134" t="str">
            <v>Great Berry Primary School</v>
          </cell>
          <cell r="F134" t="str">
            <v>P</v>
          </cell>
          <cell r="G134" t="str">
            <v/>
          </cell>
          <cell r="H134" t="str">
            <v/>
          </cell>
          <cell r="I134" t="str">
            <v>Y</v>
          </cell>
          <cell r="K134">
            <v>2598</v>
          </cell>
          <cell r="L134">
            <v>137226</v>
          </cell>
          <cell r="O134">
            <v>7</v>
          </cell>
          <cell r="P134">
            <v>0</v>
          </cell>
          <cell r="Q134">
            <v>0</v>
          </cell>
          <cell r="S134">
            <v>60</v>
          </cell>
          <cell r="T134">
            <v>371</v>
          </cell>
          <cell r="V134">
            <v>431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431</v>
          </cell>
          <cell r="AF134">
            <v>1459154.81</v>
          </cell>
          <cell r="AG134">
            <v>0</v>
          </cell>
          <cell r="AH134">
            <v>0</v>
          </cell>
          <cell r="AI134">
            <v>0</v>
          </cell>
          <cell r="AJ134">
            <v>1459154.81</v>
          </cell>
          <cell r="AK134">
            <v>5.9999999999999876</v>
          </cell>
          <cell r="AL134">
            <v>2879.9999999999941</v>
          </cell>
          <cell r="AM134">
            <v>0</v>
          </cell>
          <cell r="AN134">
            <v>0</v>
          </cell>
          <cell r="AO134">
            <v>2879.9999999999941</v>
          </cell>
          <cell r="AP134">
            <v>9.0000000000000036</v>
          </cell>
          <cell r="AQ134">
            <v>6345.0000000000027</v>
          </cell>
          <cell r="AR134">
            <v>0</v>
          </cell>
          <cell r="AS134">
            <v>0</v>
          </cell>
          <cell r="AT134">
            <v>6345.0000000000027</v>
          </cell>
          <cell r="AU134">
            <v>388.00000000000006</v>
          </cell>
          <cell r="AV134">
            <v>0</v>
          </cell>
          <cell r="AW134">
            <v>20.000000000000018</v>
          </cell>
          <cell r="AX134">
            <v>4600.0000000000036</v>
          </cell>
          <cell r="AY134">
            <v>11.000000000000014</v>
          </cell>
          <cell r="AZ134">
            <v>3080.0000000000041</v>
          </cell>
          <cell r="BA134">
            <v>6.9999999999999938</v>
          </cell>
          <cell r="BB134">
            <v>3079.9999999999973</v>
          </cell>
          <cell r="BC134">
            <v>1.0000000000000009</v>
          </cell>
          <cell r="BD134">
            <v>480.00000000000045</v>
          </cell>
          <cell r="BE134">
            <v>3.9999999999999991</v>
          </cell>
          <cell r="BF134">
            <v>2039.9999999999995</v>
          </cell>
          <cell r="BG134">
            <v>0</v>
          </cell>
          <cell r="BH134">
            <v>0</v>
          </cell>
          <cell r="BI134">
            <v>13280.000000000004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13280.000000000004</v>
          </cell>
          <cell r="BZ134">
            <v>22505</v>
          </cell>
          <cell r="CA134">
            <v>0</v>
          </cell>
          <cell r="CB134">
            <v>22505</v>
          </cell>
          <cell r="CC134">
            <v>100.01859495518026</v>
          </cell>
          <cell r="CD134">
            <v>115521.4771732332</v>
          </cell>
          <cell r="CE134">
            <v>0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115521.4771732332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31.366576819406994</v>
          </cell>
          <cell r="CX134">
            <v>18192.614555256056</v>
          </cell>
          <cell r="CY134">
            <v>0</v>
          </cell>
          <cell r="CZ134">
            <v>0</v>
          </cell>
          <cell r="DA134">
            <v>18192.614555256056</v>
          </cell>
          <cell r="DB134">
            <v>1615373.9017284892</v>
          </cell>
          <cell r="DC134">
            <v>0</v>
          </cell>
          <cell r="DD134">
            <v>1615373.9017284892</v>
          </cell>
          <cell r="DE134">
            <v>128000</v>
          </cell>
          <cell r="DF134">
            <v>0</v>
          </cell>
          <cell r="DG134">
            <v>128000</v>
          </cell>
          <cell r="DH134">
            <v>61.571428571428569</v>
          </cell>
          <cell r="DI134">
            <v>0</v>
          </cell>
          <cell r="DJ134">
            <v>1.544</v>
          </cell>
          <cell r="DK134">
            <v>0</v>
          </cell>
          <cell r="DL134">
            <v>0</v>
          </cell>
          <cell r="DO134">
            <v>0</v>
          </cell>
          <cell r="DP134">
            <v>0</v>
          </cell>
          <cell r="DQ134">
            <v>0</v>
          </cell>
          <cell r="DR134">
            <v>1.0156360164</v>
          </cell>
          <cell r="DS134">
            <v>27259.422918758661</v>
          </cell>
          <cell r="DT134">
            <v>0</v>
          </cell>
          <cell r="DU134">
            <v>27259.422918758661</v>
          </cell>
          <cell r="DV134">
            <v>0</v>
          </cell>
          <cell r="DW134">
            <v>0</v>
          </cell>
          <cell r="DX134">
            <v>0</v>
          </cell>
          <cell r="DY134">
            <v>0</v>
          </cell>
          <cell r="DZ134">
            <v>0</v>
          </cell>
          <cell r="EA134">
            <v>9514.9</v>
          </cell>
          <cell r="EB134">
            <v>9514.9</v>
          </cell>
          <cell r="EC134">
            <v>0</v>
          </cell>
          <cell r="ED134">
            <v>0</v>
          </cell>
          <cell r="EE134">
            <v>9514.9</v>
          </cell>
          <cell r="EF134">
            <v>9514.9</v>
          </cell>
          <cell r="EG134">
            <v>0</v>
          </cell>
          <cell r="EI134">
            <v>0</v>
          </cell>
          <cell r="EJ134">
            <v>0</v>
          </cell>
          <cell r="EK134">
            <v>0</v>
          </cell>
          <cell r="EL134">
            <v>0</v>
          </cell>
          <cell r="EM134">
            <v>0</v>
          </cell>
          <cell r="EN134">
            <v>0</v>
          </cell>
          <cell r="EO134">
            <v>0</v>
          </cell>
          <cell r="EP134">
            <v>164774.32291875864</v>
          </cell>
          <cell r="EQ134">
            <v>0</v>
          </cell>
          <cell r="ER134">
            <v>164774.32291875864</v>
          </cell>
          <cell r="ES134">
            <v>1780148.2246472479</v>
          </cell>
          <cell r="ET134">
            <v>0</v>
          </cell>
          <cell r="EU134">
            <v>1780148.2246472479</v>
          </cell>
          <cell r="EV134">
            <v>1770633.3246472478</v>
          </cell>
          <cell r="EW134">
            <v>4108.1979690191365</v>
          </cell>
          <cell r="EX134">
            <v>4405</v>
          </cell>
          <cell r="EY134">
            <v>296.80203098086349</v>
          </cell>
          <cell r="EZ134">
            <v>1898555</v>
          </cell>
          <cell r="FA134">
            <v>127921.67535275221</v>
          </cell>
          <cell r="FB134">
            <v>1908069.9000000001</v>
          </cell>
          <cell r="FC134">
            <v>1908069.9000000001</v>
          </cell>
          <cell r="FD134">
            <v>0</v>
          </cell>
          <cell r="FE134">
            <v>1908069.9000000001</v>
          </cell>
        </row>
        <row r="135">
          <cell r="A135">
            <v>2769</v>
          </cell>
          <cell r="B135">
            <v>8812769</v>
          </cell>
          <cell r="C135">
            <v>1368</v>
          </cell>
          <cell r="D135" t="str">
            <v>RB051368</v>
          </cell>
          <cell r="E135" t="str">
            <v>Great Bradfords Infant and Nursery School</v>
          </cell>
          <cell r="F135" t="str">
            <v>P</v>
          </cell>
          <cell r="G135" t="str">
            <v>Y</v>
          </cell>
          <cell r="H135">
            <v>10009237</v>
          </cell>
          <cell r="I135" t="str">
            <v/>
          </cell>
          <cell r="K135">
            <v>2769</v>
          </cell>
          <cell r="L135">
            <v>114989</v>
          </cell>
          <cell r="O135">
            <v>3</v>
          </cell>
          <cell r="P135">
            <v>0</v>
          </cell>
          <cell r="Q135">
            <v>0</v>
          </cell>
          <cell r="S135">
            <v>88</v>
          </cell>
          <cell r="T135">
            <v>162</v>
          </cell>
          <cell r="V135">
            <v>250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250</v>
          </cell>
          <cell r="AF135">
            <v>846377.5</v>
          </cell>
          <cell r="AG135">
            <v>0</v>
          </cell>
          <cell r="AH135">
            <v>0</v>
          </cell>
          <cell r="AI135">
            <v>0</v>
          </cell>
          <cell r="AJ135">
            <v>846377.5</v>
          </cell>
          <cell r="AK135">
            <v>78</v>
          </cell>
          <cell r="AL135">
            <v>37440</v>
          </cell>
          <cell r="AM135">
            <v>0</v>
          </cell>
          <cell r="AN135">
            <v>0</v>
          </cell>
          <cell r="AO135">
            <v>37440</v>
          </cell>
          <cell r="AP135">
            <v>78</v>
          </cell>
          <cell r="AQ135">
            <v>54990</v>
          </cell>
          <cell r="AR135">
            <v>0</v>
          </cell>
          <cell r="AS135">
            <v>0</v>
          </cell>
          <cell r="AT135">
            <v>54990</v>
          </cell>
          <cell r="AU135">
            <v>196.7871485943775</v>
          </cell>
          <cell r="AV135">
            <v>0</v>
          </cell>
          <cell r="AW135">
            <v>15.060240963855424</v>
          </cell>
          <cell r="AX135">
            <v>3463.8554216867474</v>
          </cell>
          <cell r="AY135">
            <v>28.112449799196753</v>
          </cell>
          <cell r="AZ135">
            <v>7871.4859437750911</v>
          </cell>
          <cell r="BA135">
            <v>10.040160642570276</v>
          </cell>
          <cell r="BB135">
            <v>4417.6706827309217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15753.012048192759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15753.012048192759</v>
          </cell>
          <cell r="BZ135">
            <v>108183.01204819276</v>
          </cell>
          <cell r="CA135">
            <v>0</v>
          </cell>
          <cell r="CB135">
            <v>108183.01204819276</v>
          </cell>
          <cell r="CC135">
            <v>63.308582634996448</v>
          </cell>
          <cell r="CD135">
            <v>73121.412943420903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73121.412943420903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35.493827160493751</v>
          </cell>
          <cell r="CX135">
            <v>20586.419753086375</v>
          </cell>
          <cell r="CY135">
            <v>0</v>
          </cell>
          <cell r="CZ135">
            <v>0</v>
          </cell>
          <cell r="DA135">
            <v>20586.419753086375</v>
          </cell>
          <cell r="DB135">
            <v>1048268.3447447001</v>
          </cell>
          <cell r="DC135">
            <v>0</v>
          </cell>
          <cell r="DD135">
            <v>1048268.3447447001</v>
          </cell>
          <cell r="DE135">
            <v>128000</v>
          </cell>
          <cell r="DF135">
            <v>0</v>
          </cell>
          <cell r="DG135">
            <v>128000</v>
          </cell>
          <cell r="DH135">
            <v>83.333333333333329</v>
          </cell>
          <cell r="DI135">
            <v>0</v>
          </cell>
          <cell r="DJ135">
            <v>1.0369999999999999</v>
          </cell>
          <cell r="DK135">
            <v>0</v>
          </cell>
          <cell r="DL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1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  <cell r="DY135">
            <v>0</v>
          </cell>
          <cell r="DZ135">
            <v>0</v>
          </cell>
          <cell r="EA135">
            <v>28160</v>
          </cell>
          <cell r="EB135">
            <v>28160</v>
          </cell>
          <cell r="EC135">
            <v>0</v>
          </cell>
          <cell r="ED135">
            <v>0</v>
          </cell>
          <cell r="EE135">
            <v>28160</v>
          </cell>
          <cell r="EF135">
            <v>28160</v>
          </cell>
          <cell r="EG135">
            <v>0</v>
          </cell>
          <cell r="EI135">
            <v>0</v>
          </cell>
          <cell r="EJ135">
            <v>0</v>
          </cell>
          <cell r="EK135">
            <v>0</v>
          </cell>
          <cell r="EL135">
            <v>0</v>
          </cell>
          <cell r="EM135">
            <v>0</v>
          </cell>
          <cell r="EN135">
            <v>0</v>
          </cell>
          <cell r="EO135">
            <v>0</v>
          </cell>
          <cell r="EP135">
            <v>156160</v>
          </cell>
          <cell r="EQ135">
            <v>0</v>
          </cell>
          <cell r="ER135">
            <v>156160</v>
          </cell>
          <cell r="ES135">
            <v>1204428.3447447</v>
          </cell>
          <cell r="ET135">
            <v>0</v>
          </cell>
          <cell r="EU135">
            <v>1204428.3447447</v>
          </cell>
          <cell r="EV135">
            <v>1176268.3447447</v>
          </cell>
          <cell r="EW135">
            <v>4705.0733789788001</v>
          </cell>
          <cell r="EX135">
            <v>4405</v>
          </cell>
          <cell r="EY135">
            <v>0</v>
          </cell>
          <cell r="EZ135">
            <v>1101250</v>
          </cell>
          <cell r="FA135">
            <v>0</v>
          </cell>
          <cell r="FB135">
            <v>1204428.3447447</v>
          </cell>
          <cell r="FC135">
            <v>1204428.3447447</v>
          </cell>
          <cell r="FD135">
            <v>0</v>
          </cell>
          <cell r="FE135">
            <v>1204428.3447447</v>
          </cell>
        </row>
        <row r="136">
          <cell r="A136">
            <v>2759</v>
          </cell>
          <cell r="B136">
            <v>8812759</v>
          </cell>
          <cell r="C136">
            <v>1366</v>
          </cell>
          <cell r="D136" t="str">
            <v>RB051366</v>
          </cell>
          <cell r="E136" t="str">
            <v>Great Bradfords Junior School</v>
          </cell>
          <cell r="F136" t="str">
            <v>P</v>
          </cell>
          <cell r="G136" t="str">
            <v>Y</v>
          </cell>
          <cell r="H136">
            <v>10009238</v>
          </cell>
          <cell r="I136" t="str">
            <v/>
          </cell>
          <cell r="K136">
            <v>2759</v>
          </cell>
          <cell r="L136">
            <v>114984</v>
          </cell>
          <cell r="O136">
            <v>4</v>
          </cell>
          <cell r="P136">
            <v>0</v>
          </cell>
          <cell r="Q136">
            <v>0</v>
          </cell>
          <cell r="S136">
            <v>0</v>
          </cell>
          <cell r="T136">
            <v>317</v>
          </cell>
          <cell r="V136">
            <v>317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317</v>
          </cell>
          <cell r="AF136">
            <v>1073206.6700000002</v>
          </cell>
          <cell r="AG136">
            <v>0</v>
          </cell>
          <cell r="AH136">
            <v>0</v>
          </cell>
          <cell r="AI136">
            <v>0</v>
          </cell>
          <cell r="AJ136">
            <v>1073206.6700000002</v>
          </cell>
          <cell r="AK136">
            <v>90.999999999999886</v>
          </cell>
          <cell r="AL136">
            <v>43679.999999999942</v>
          </cell>
          <cell r="AM136">
            <v>0</v>
          </cell>
          <cell r="AN136">
            <v>0</v>
          </cell>
          <cell r="AO136">
            <v>43679.999999999942</v>
          </cell>
          <cell r="AP136">
            <v>110.00000000000016</v>
          </cell>
          <cell r="AQ136">
            <v>77550.000000000116</v>
          </cell>
          <cell r="AR136">
            <v>0</v>
          </cell>
          <cell r="AS136">
            <v>0</v>
          </cell>
          <cell r="AT136">
            <v>77550.000000000116</v>
          </cell>
          <cell r="AU136">
            <v>240.99999999999989</v>
          </cell>
          <cell r="AV136">
            <v>0</v>
          </cell>
          <cell r="AW136">
            <v>24.999999999999989</v>
          </cell>
          <cell r="AX136">
            <v>5749.9999999999973</v>
          </cell>
          <cell r="AY136">
            <v>38.999999999999865</v>
          </cell>
          <cell r="AZ136">
            <v>10919.999999999962</v>
          </cell>
          <cell r="BA136">
            <v>12.000000000000011</v>
          </cell>
          <cell r="BB136">
            <v>5280.0000000000045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21949.999999999964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21949.999999999964</v>
          </cell>
          <cell r="BZ136">
            <v>143180.00000000003</v>
          </cell>
          <cell r="CA136">
            <v>0</v>
          </cell>
          <cell r="CB136">
            <v>143180.00000000003</v>
          </cell>
          <cell r="CC136">
            <v>96.270827572585318</v>
          </cell>
          <cell r="CD136">
            <v>111192.80584633604</v>
          </cell>
          <cell r="CE136">
            <v>0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111192.80584633604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13.000000000000007</v>
          </cell>
          <cell r="CX136">
            <v>7540.0000000000045</v>
          </cell>
          <cell r="CY136">
            <v>0</v>
          </cell>
          <cell r="CZ136">
            <v>0</v>
          </cell>
          <cell r="DA136">
            <v>7540.0000000000045</v>
          </cell>
          <cell r="DB136">
            <v>1335119.4758463365</v>
          </cell>
          <cell r="DC136">
            <v>0</v>
          </cell>
          <cell r="DD136">
            <v>1335119.4758463365</v>
          </cell>
          <cell r="DE136">
            <v>128000</v>
          </cell>
          <cell r="DF136">
            <v>0</v>
          </cell>
          <cell r="DG136">
            <v>128000</v>
          </cell>
          <cell r="DH136">
            <v>79.25</v>
          </cell>
          <cell r="DI136">
            <v>0</v>
          </cell>
          <cell r="DJ136">
            <v>1.0349999999999999</v>
          </cell>
          <cell r="DK136">
            <v>0</v>
          </cell>
          <cell r="DL136">
            <v>0</v>
          </cell>
          <cell r="DO136">
            <v>0</v>
          </cell>
          <cell r="DP136">
            <v>0</v>
          </cell>
          <cell r="DQ136">
            <v>0</v>
          </cell>
          <cell r="DR136">
            <v>1</v>
          </cell>
          <cell r="DS136">
            <v>0</v>
          </cell>
          <cell r="DT136">
            <v>0</v>
          </cell>
          <cell r="DU136">
            <v>0</v>
          </cell>
          <cell r="DV136">
            <v>0</v>
          </cell>
          <cell r="DW136">
            <v>0</v>
          </cell>
          <cell r="DX136">
            <v>0</v>
          </cell>
          <cell r="DY136">
            <v>0</v>
          </cell>
          <cell r="DZ136">
            <v>0</v>
          </cell>
          <cell r="EA136">
            <v>27648</v>
          </cell>
          <cell r="EB136">
            <v>27648</v>
          </cell>
          <cell r="EC136">
            <v>0</v>
          </cell>
          <cell r="ED136">
            <v>0</v>
          </cell>
          <cell r="EE136">
            <v>27648</v>
          </cell>
          <cell r="EF136">
            <v>27648</v>
          </cell>
          <cell r="EG136">
            <v>0</v>
          </cell>
          <cell r="EI136">
            <v>0</v>
          </cell>
          <cell r="EJ136">
            <v>0</v>
          </cell>
          <cell r="EK136">
            <v>0</v>
          </cell>
          <cell r="EL136">
            <v>0</v>
          </cell>
          <cell r="EM136">
            <v>0</v>
          </cell>
          <cell r="EN136">
            <v>0</v>
          </cell>
          <cell r="EO136">
            <v>0</v>
          </cell>
          <cell r="EP136">
            <v>155648</v>
          </cell>
          <cell r="EQ136">
            <v>0</v>
          </cell>
          <cell r="ER136">
            <v>155648</v>
          </cell>
          <cell r="ES136">
            <v>1490767.4758463365</v>
          </cell>
          <cell r="ET136">
            <v>0</v>
          </cell>
          <cell r="EU136">
            <v>1490767.4758463365</v>
          </cell>
          <cell r="EV136">
            <v>1463119.4758463365</v>
          </cell>
          <cell r="EW136">
            <v>4615.5188512502727</v>
          </cell>
          <cell r="EX136">
            <v>4405</v>
          </cell>
          <cell r="EY136">
            <v>0</v>
          </cell>
          <cell r="EZ136">
            <v>1396385</v>
          </cell>
          <cell r="FA136">
            <v>0</v>
          </cell>
          <cell r="FB136">
            <v>1490767.4758463365</v>
          </cell>
          <cell r="FC136">
            <v>1490767.4758463365</v>
          </cell>
          <cell r="FD136">
            <v>0</v>
          </cell>
          <cell r="FE136">
            <v>1490767.4758463365</v>
          </cell>
        </row>
        <row r="137">
          <cell r="A137">
            <v>3710</v>
          </cell>
          <cell r="B137">
            <v>8813710</v>
          </cell>
          <cell r="E137" t="str">
            <v>Great Chesterford Church of England Primary Academy</v>
          </cell>
          <cell r="F137" t="str">
            <v>P</v>
          </cell>
          <cell r="G137" t="str">
            <v/>
          </cell>
          <cell r="H137" t="str">
            <v/>
          </cell>
          <cell r="I137" t="str">
            <v>Y</v>
          </cell>
          <cell r="K137">
            <v>3710</v>
          </cell>
          <cell r="L137">
            <v>137516</v>
          </cell>
          <cell r="O137">
            <v>7</v>
          </cell>
          <cell r="P137">
            <v>0</v>
          </cell>
          <cell r="Q137">
            <v>0</v>
          </cell>
          <cell r="S137">
            <v>30</v>
          </cell>
          <cell r="T137">
            <v>173</v>
          </cell>
          <cell r="V137">
            <v>203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203</v>
          </cell>
          <cell r="AF137">
            <v>687258.53</v>
          </cell>
          <cell r="AG137">
            <v>0</v>
          </cell>
          <cell r="AH137">
            <v>0</v>
          </cell>
          <cell r="AI137">
            <v>0</v>
          </cell>
          <cell r="AJ137">
            <v>687258.53</v>
          </cell>
          <cell r="AK137">
            <v>16.999999999999996</v>
          </cell>
          <cell r="AL137">
            <v>8159.9999999999982</v>
          </cell>
          <cell r="AM137">
            <v>0</v>
          </cell>
          <cell r="AN137">
            <v>0</v>
          </cell>
          <cell r="AO137">
            <v>8159.9999999999982</v>
          </cell>
          <cell r="AP137">
            <v>18.000000000000011</v>
          </cell>
          <cell r="AQ137">
            <v>12690.000000000007</v>
          </cell>
          <cell r="AR137">
            <v>0</v>
          </cell>
          <cell r="AS137">
            <v>0</v>
          </cell>
          <cell r="AT137">
            <v>12690.000000000007</v>
          </cell>
          <cell r="AU137">
            <v>201.98499999999999</v>
          </cell>
          <cell r="AV137">
            <v>0</v>
          </cell>
          <cell r="AW137">
            <v>1.0150000000000001</v>
          </cell>
          <cell r="AX137">
            <v>233.45000000000002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233.45000000000002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233.45000000000002</v>
          </cell>
          <cell r="BZ137">
            <v>21083.450000000008</v>
          </cell>
          <cell r="CA137">
            <v>0</v>
          </cell>
          <cell r="CB137">
            <v>21083.450000000008</v>
          </cell>
          <cell r="CC137">
            <v>43.882993512511575</v>
          </cell>
          <cell r="CD137">
            <v>50684.857506950866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50684.857506950866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5.8670520231213787</v>
          </cell>
          <cell r="CX137">
            <v>3402.8901734103997</v>
          </cell>
          <cell r="CY137">
            <v>0</v>
          </cell>
          <cell r="CZ137">
            <v>0</v>
          </cell>
          <cell r="DA137">
            <v>3402.8901734103997</v>
          </cell>
          <cell r="DB137">
            <v>762429.72768036125</v>
          </cell>
          <cell r="DC137">
            <v>0</v>
          </cell>
          <cell r="DD137">
            <v>762429.72768036125</v>
          </cell>
          <cell r="DE137">
            <v>128000</v>
          </cell>
          <cell r="DF137">
            <v>0</v>
          </cell>
          <cell r="DG137">
            <v>128000</v>
          </cell>
          <cell r="DH137">
            <v>29</v>
          </cell>
          <cell r="DI137">
            <v>0</v>
          </cell>
          <cell r="DJ137">
            <v>3.2090000000000001</v>
          </cell>
          <cell r="DK137">
            <v>0</v>
          </cell>
          <cell r="DL137">
            <v>1</v>
          </cell>
          <cell r="DO137">
            <v>0</v>
          </cell>
          <cell r="DP137">
            <v>0</v>
          </cell>
          <cell r="DQ137">
            <v>0</v>
          </cell>
          <cell r="DR137">
            <v>1</v>
          </cell>
          <cell r="DS137">
            <v>0</v>
          </cell>
          <cell r="DT137">
            <v>0</v>
          </cell>
          <cell r="DU137">
            <v>0</v>
          </cell>
          <cell r="DV137">
            <v>0</v>
          </cell>
          <cell r="DW137">
            <v>0</v>
          </cell>
          <cell r="DX137">
            <v>0</v>
          </cell>
          <cell r="DY137">
            <v>0</v>
          </cell>
          <cell r="DZ137">
            <v>0</v>
          </cell>
          <cell r="EA137">
            <v>3204.5</v>
          </cell>
          <cell r="EB137">
            <v>3204.5</v>
          </cell>
          <cell r="EC137">
            <v>0</v>
          </cell>
          <cell r="ED137">
            <v>0</v>
          </cell>
          <cell r="EE137">
            <v>3204.5</v>
          </cell>
          <cell r="EF137">
            <v>3204.5</v>
          </cell>
          <cell r="EG137">
            <v>0</v>
          </cell>
          <cell r="EI137">
            <v>0</v>
          </cell>
          <cell r="EJ137">
            <v>0</v>
          </cell>
          <cell r="EK137">
            <v>0</v>
          </cell>
          <cell r="EL137">
            <v>0</v>
          </cell>
          <cell r="EM137">
            <v>0</v>
          </cell>
          <cell r="EN137">
            <v>0</v>
          </cell>
          <cell r="EO137">
            <v>0</v>
          </cell>
          <cell r="EP137">
            <v>131204.5</v>
          </cell>
          <cell r="EQ137">
            <v>0</v>
          </cell>
          <cell r="ER137">
            <v>131204.5</v>
          </cell>
          <cell r="ES137">
            <v>893634.22768036125</v>
          </cell>
          <cell r="ET137">
            <v>0</v>
          </cell>
          <cell r="EU137">
            <v>893634.22768036125</v>
          </cell>
          <cell r="EV137">
            <v>890429.72768036125</v>
          </cell>
          <cell r="EW137">
            <v>4386.3533383269023</v>
          </cell>
          <cell r="EX137">
            <v>4405</v>
          </cell>
          <cell r="EY137">
            <v>18.646661673097697</v>
          </cell>
          <cell r="EZ137">
            <v>894215</v>
          </cell>
          <cell r="FA137">
            <v>3785.2723196387524</v>
          </cell>
          <cell r="FB137">
            <v>897419.5</v>
          </cell>
          <cell r="FC137">
            <v>897419.5</v>
          </cell>
          <cell r="FD137">
            <v>0</v>
          </cell>
          <cell r="FE137">
            <v>897419.5</v>
          </cell>
        </row>
        <row r="138">
          <cell r="A138">
            <v>2097</v>
          </cell>
          <cell r="B138">
            <v>8812097</v>
          </cell>
          <cell r="E138" t="str">
            <v>Great Clacton Church of England Junior School</v>
          </cell>
          <cell r="F138" t="str">
            <v>P</v>
          </cell>
          <cell r="G138" t="str">
            <v/>
          </cell>
          <cell r="H138" t="str">
            <v/>
          </cell>
          <cell r="I138" t="str">
            <v>Y</v>
          </cell>
          <cell r="K138">
            <v>2097</v>
          </cell>
          <cell r="L138">
            <v>140367</v>
          </cell>
          <cell r="O138">
            <v>4</v>
          </cell>
          <cell r="P138">
            <v>0</v>
          </cell>
          <cell r="Q138">
            <v>0</v>
          </cell>
          <cell r="S138">
            <v>0</v>
          </cell>
          <cell r="T138">
            <v>286</v>
          </cell>
          <cell r="V138">
            <v>286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286</v>
          </cell>
          <cell r="AF138">
            <v>968255.8600000001</v>
          </cell>
          <cell r="AG138">
            <v>0</v>
          </cell>
          <cell r="AH138">
            <v>0</v>
          </cell>
          <cell r="AI138">
            <v>0</v>
          </cell>
          <cell r="AJ138">
            <v>968255.8600000001</v>
          </cell>
          <cell r="AK138">
            <v>100.00000000000011</v>
          </cell>
          <cell r="AL138">
            <v>48000.000000000058</v>
          </cell>
          <cell r="AM138">
            <v>0</v>
          </cell>
          <cell r="AN138">
            <v>0</v>
          </cell>
          <cell r="AO138">
            <v>48000.000000000058</v>
          </cell>
          <cell r="AP138">
            <v>124.99999999999997</v>
          </cell>
          <cell r="AQ138">
            <v>88124.999999999985</v>
          </cell>
          <cell r="AR138">
            <v>0</v>
          </cell>
          <cell r="AS138">
            <v>0</v>
          </cell>
          <cell r="AT138">
            <v>88124.999999999985</v>
          </cell>
          <cell r="AU138">
            <v>11.038596491228077</v>
          </cell>
          <cell r="AV138">
            <v>0</v>
          </cell>
          <cell r="AW138">
            <v>109.38245614035083</v>
          </cell>
          <cell r="AX138">
            <v>25157.964912280691</v>
          </cell>
          <cell r="AY138">
            <v>0</v>
          </cell>
          <cell r="AZ138">
            <v>0</v>
          </cell>
          <cell r="BA138">
            <v>54.189473684210434</v>
          </cell>
          <cell r="BB138">
            <v>23843.36842105259</v>
          </cell>
          <cell r="BC138">
            <v>44.154385964912365</v>
          </cell>
          <cell r="BD138">
            <v>21194.105263157937</v>
          </cell>
          <cell r="BE138">
            <v>22.077192982456154</v>
          </cell>
          <cell r="BF138">
            <v>11259.368421052639</v>
          </cell>
          <cell r="BG138">
            <v>45.157894736842032</v>
          </cell>
          <cell r="BH138">
            <v>30255.789473684163</v>
          </cell>
          <cell r="BI138">
            <v>111710.59649122803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111710.59649122803</v>
          </cell>
          <cell r="BZ138">
            <v>247835.59649122809</v>
          </cell>
          <cell r="CA138">
            <v>0</v>
          </cell>
          <cell r="CB138">
            <v>247835.59649122809</v>
          </cell>
          <cell r="CC138">
            <v>74.298932384341683</v>
          </cell>
          <cell r="CD138">
            <v>85815.266903914642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85815.266903914642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3.0000000000000031</v>
          </cell>
          <cell r="CX138">
            <v>1740.0000000000018</v>
          </cell>
          <cell r="CY138">
            <v>0</v>
          </cell>
          <cell r="CZ138">
            <v>0</v>
          </cell>
          <cell r="DA138">
            <v>1740.0000000000018</v>
          </cell>
          <cell r="DB138">
            <v>1303646.7233951429</v>
          </cell>
          <cell r="DC138">
            <v>0</v>
          </cell>
          <cell r="DD138">
            <v>1303646.7233951429</v>
          </cell>
          <cell r="DE138">
            <v>128000</v>
          </cell>
          <cell r="DF138">
            <v>0</v>
          </cell>
          <cell r="DG138">
            <v>128000</v>
          </cell>
          <cell r="DH138">
            <v>71.5</v>
          </cell>
          <cell r="DI138">
            <v>0</v>
          </cell>
          <cell r="DJ138">
            <v>1.2629999999999999</v>
          </cell>
          <cell r="DK138">
            <v>0</v>
          </cell>
          <cell r="DL138">
            <v>0</v>
          </cell>
          <cell r="DO138">
            <v>0</v>
          </cell>
          <cell r="DP138">
            <v>0</v>
          </cell>
          <cell r="DQ138">
            <v>0</v>
          </cell>
          <cell r="DR138">
            <v>1</v>
          </cell>
          <cell r="DS138">
            <v>0</v>
          </cell>
          <cell r="DT138">
            <v>0</v>
          </cell>
          <cell r="DU138">
            <v>0</v>
          </cell>
          <cell r="DV138">
            <v>0</v>
          </cell>
          <cell r="DW138">
            <v>0</v>
          </cell>
          <cell r="DX138">
            <v>0</v>
          </cell>
          <cell r="DY138">
            <v>0</v>
          </cell>
          <cell r="DZ138">
            <v>0</v>
          </cell>
          <cell r="EA138">
            <v>4856.05</v>
          </cell>
          <cell r="EB138">
            <v>4856.05</v>
          </cell>
          <cell r="EC138">
            <v>0</v>
          </cell>
          <cell r="ED138">
            <v>0</v>
          </cell>
          <cell r="EE138">
            <v>4856.05</v>
          </cell>
          <cell r="EF138">
            <v>4856.05</v>
          </cell>
          <cell r="EG138">
            <v>0</v>
          </cell>
          <cell r="EI138">
            <v>0</v>
          </cell>
          <cell r="EJ138">
            <v>0</v>
          </cell>
          <cell r="EK138">
            <v>0</v>
          </cell>
          <cell r="EL138">
            <v>0</v>
          </cell>
          <cell r="EM138">
            <v>0</v>
          </cell>
          <cell r="EN138">
            <v>0</v>
          </cell>
          <cell r="EO138">
            <v>0</v>
          </cell>
          <cell r="EP138">
            <v>132856.04999999999</v>
          </cell>
          <cell r="EQ138">
            <v>0</v>
          </cell>
          <cell r="ER138">
            <v>132856.04999999999</v>
          </cell>
          <cell r="ES138">
            <v>1436502.773395143</v>
          </cell>
          <cell r="ET138">
            <v>0</v>
          </cell>
          <cell r="EU138">
            <v>1436502.773395143</v>
          </cell>
          <cell r="EV138">
            <v>1431646.7233951429</v>
          </cell>
          <cell r="EW138">
            <v>5005.7577741088917</v>
          </cell>
          <cell r="EX138">
            <v>4405</v>
          </cell>
          <cell r="EY138">
            <v>0</v>
          </cell>
          <cell r="EZ138">
            <v>1259830</v>
          </cell>
          <cell r="FA138">
            <v>0</v>
          </cell>
          <cell r="FB138">
            <v>1436502.773395143</v>
          </cell>
          <cell r="FC138">
            <v>1436502.773395143</v>
          </cell>
          <cell r="FD138">
            <v>0</v>
          </cell>
          <cell r="FE138">
            <v>1436502.773395143</v>
          </cell>
        </row>
        <row r="139">
          <cell r="A139">
            <v>5258</v>
          </cell>
          <cell r="B139">
            <v>8815258</v>
          </cell>
          <cell r="C139">
            <v>2124</v>
          </cell>
          <cell r="D139" t="str">
            <v>GMPS2124</v>
          </cell>
          <cell r="E139" t="str">
            <v>Great Dunmow Primary School</v>
          </cell>
          <cell r="F139" t="str">
            <v>P</v>
          </cell>
          <cell r="G139" t="str">
            <v>Y</v>
          </cell>
          <cell r="H139">
            <v>10009311</v>
          </cell>
          <cell r="I139" t="str">
            <v/>
          </cell>
          <cell r="K139">
            <v>5258</v>
          </cell>
          <cell r="L139">
            <v>115298</v>
          </cell>
          <cell r="O139">
            <v>7</v>
          </cell>
          <cell r="P139">
            <v>0</v>
          </cell>
          <cell r="Q139">
            <v>0</v>
          </cell>
          <cell r="S139">
            <v>60</v>
          </cell>
          <cell r="T139">
            <v>362</v>
          </cell>
          <cell r="V139">
            <v>422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422</v>
          </cell>
          <cell r="AF139">
            <v>1428685.2200000002</v>
          </cell>
          <cell r="AG139">
            <v>0</v>
          </cell>
          <cell r="AH139">
            <v>0</v>
          </cell>
          <cell r="AI139">
            <v>0</v>
          </cell>
          <cell r="AJ139">
            <v>1428685.2200000002</v>
          </cell>
          <cell r="AK139">
            <v>32.999999999999986</v>
          </cell>
          <cell r="AL139">
            <v>15839.999999999993</v>
          </cell>
          <cell r="AM139">
            <v>0</v>
          </cell>
          <cell r="AN139">
            <v>0</v>
          </cell>
          <cell r="AO139">
            <v>15839.999999999993</v>
          </cell>
          <cell r="AP139">
            <v>34.999999999999993</v>
          </cell>
          <cell r="AQ139">
            <v>24674.999999999996</v>
          </cell>
          <cell r="AR139">
            <v>0</v>
          </cell>
          <cell r="AS139">
            <v>0</v>
          </cell>
          <cell r="AT139">
            <v>24674.999999999996</v>
          </cell>
          <cell r="AU139">
            <v>419.9904761904761</v>
          </cell>
          <cell r="AV139">
            <v>0</v>
          </cell>
          <cell r="AW139">
            <v>0</v>
          </cell>
          <cell r="AX139">
            <v>0</v>
          </cell>
          <cell r="AY139">
            <v>1.0047619047619043</v>
          </cell>
          <cell r="AZ139">
            <v>281.3333333333332</v>
          </cell>
          <cell r="BA139">
            <v>1.0047619047619043</v>
          </cell>
          <cell r="BB139">
            <v>442.0952380952379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723.4285714285711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723.4285714285711</v>
          </cell>
          <cell r="BZ139">
            <v>41238.428571428558</v>
          </cell>
          <cell r="CA139">
            <v>0</v>
          </cell>
          <cell r="CB139">
            <v>41238.428571428558</v>
          </cell>
          <cell r="CC139">
            <v>89.084165216595025</v>
          </cell>
          <cell r="CD139">
            <v>102892.21082516725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102892.21082516725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10.491712707182332</v>
          </cell>
          <cell r="CX139">
            <v>6085.1933701657526</v>
          </cell>
          <cell r="CY139">
            <v>0</v>
          </cell>
          <cell r="CZ139">
            <v>0</v>
          </cell>
          <cell r="DA139">
            <v>6085.1933701657526</v>
          </cell>
          <cell r="DB139">
            <v>1578901.0527667617</v>
          </cell>
          <cell r="DC139">
            <v>0</v>
          </cell>
          <cell r="DD139">
            <v>1578901.0527667617</v>
          </cell>
          <cell r="DE139">
            <v>128000</v>
          </cell>
          <cell r="DF139">
            <v>0</v>
          </cell>
          <cell r="DG139">
            <v>128000</v>
          </cell>
          <cell r="DH139">
            <v>60.285714285714285</v>
          </cell>
          <cell r="DI139">
            <v>0</v>
          </cell>
          <cell r="DJ139">
            <v>1.0389999999999999</v>
          </cell>
          <cell r="DK139">
            <v>0</v>
          </cell>
          <cell r="DL139">
            <v>0</v>
          </cell>
          <cell r="DO139">
            <v>0</v>
          </cell>
          <cell r="DP139">
            <v>0</v>
          </cell>
          <cell r="DQ139">
            <v>0</v>
          </cell>
          <cell r="DR139">
            <v>1</v>
          </cell>
          <cell r="DS139">
            <v>0</v>
          </cell>
          <cell r="DT139">
            <v>0</v>
          </cell>
          <cell r="DU139">
            <v>0</v>
          </cell>
          <cell r="DV139">
            <v>0</v>
          </cell>
          <cell r="DW139">
            <v>0</v>
          </cell>
          <cell r="DX139">
            <v>0</v>
          </cell>
          <cell r="DY139">
            <v>0</v>
          </cell>
          <cell r="DZ139">
            <v>0</v>
          </cell>
          <cell r="EA139">
            <v>11366.4</v>
          </cell>
          <cell r="EB139">
            <v>11366.4</v>
          </cell>
          <cell r="EC139">
            <v>0</v>
          </cell>
          <cell r="ED139">
            <v>0</v>
          </cell>
          <cell r="EE139">
            <v>11366.4</v>
          </cell>
          <cell r="EF139">
            <v>11366.4</v>
          </cell>
          <cell r="EG139">
            <v>0</v>
          </cell>
          <cell r="EI139">
            <v>0</v>
          </cell>
          <cell r="EJ139">
            <v>0</v>
          </cell>
          <cell r="EK139">
            <v>0</v>
          </cell>
          <cell r="EL139">
            <v>0</v>
          </cell>
          <cell r="EM139">
            <v>0</v>
          </cell>
          <cell r="EN139">
            <v>0</v>
          </cell>
          <cell r="EO139">
            <v>0</v>
          </cell>
          <cell r="EP139">
            <v>139366.39999999999</v>
          </cell>
          <cell r="EQ139">
            <v>0</v>
          </cell>
          <cell r="ER139">
            <v>139366.39999999999</v>
          </cell>
          <cell r="ES139">
            <v>1718267.4527667616</v>
          </cell>
          <cell r="ET139">
            <v>0</v>
          </cell>
          <cell r="EU139">
            <v>1718267.4527667616</v>
          </cell>
          <cell r="EV139">
            <v>1706901.0527667617</v>
          </cell>
          <cell r="EW139">
            <v>4044.7892245657863</v>
          </cell>
          <cell r="EX139">
            <v>4405</v>
          </cell>
          <cell r="EY139">
            <v>360.2107754342137</v>
          </cell>
          <cell r="EZ139">
            <v>1858910</v>
          </cell>
          <cell r="FA139">
            <v>152008.94723323826</v>
          </cell>
          <cell r="FB139">
            <v>1870276.4</v>
          </cell>
          <cell r="FC139">
            <v>1870276.4</v>
          </cell>
          <cell r="FD139">
            <v>0</v>
          </cell>
          <cell r="FE139">
            <v>1870276.4</v>
          </cell>
        </row>
        <row r="140">
          <cell r="A140">
            <v>3570</v>
          </cell>
          <cell r="B140">
            <v>8813570</v>
          </cell>
          <cell r="C140">
            <v>2512</v>
          </cell>
          <cell r="D140" t="str">
            <v>RB052512</v>
          </cell>
          <cell r="E140" t="str">
            <v>Great Easton Church of England Voluntary Aided Primary School</v>
          </cell>
          <cell r="F140" t="str">
            <v>P</v>
          </cell>
          <cell r="G140" t="str">
            <v>Y</v>
          </cell>
          <cell r="H140">
            <v>10009314</v>
          </cell>
          <cell r="I140" t="str">
            <v/>
          </cell>
          <cell r="K140">
            <v>3570</v>
          </cell>
          <cell r="L140">
            <v>115177</v>
          </cell>
          <cell r="O140">
            <v>7</v>
          </cell>
          <cell r="P140">
            <v>0</v>
          </cell>
          <cell r="Q140">
            <v>0</v>
          </cell>
          <cell r="S140">
            <v>22</v>
          </cell>
          <cell r="T140">
            <v>121</v>
          </cell>
          <cell r="V140">
            <v>143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143</v>
          </cell>
          <cell r="AF140">
            <v>484127.93000000005</v>
          </cell>
          <cell r="AG140">
            <v>0</v>
          </cell>
          <cell r="AH140">
            <v>0</v>
          </cell>
          <cell r="AI140">
            <v>0</v>
          </cell>
          <cell r="AJ140">
            <v>484127.93000000005</v>
          </cell>
          <cell r="AK140">
            <v>11.999999999999998</v>
          </cell>
          <cell r="AL140">
            <v>5759.9999999999991</v>
          </cell>
          <cell r="AM140">
            <v>0</v>
          </cell>
          <cell r="AN140">
            <v>0</v>
          </cell>
          <cell r="AO140">
            <v>5759.9999999999991</v>
          </cell>
          <cell r="AP140">
            <v>15.000000000000016</v>
          </cell>
          <cell r="AQ140">
            <v>10575.000000000011</v>
          </cell>
          <cell r="AR140">
            <v>0</v>
          </cell>
          <cell r="AS140">
            <v>0</v>
          </cell>
          <cell r="AT140">
            <v>10575.000000000011</v>
          </cell>
          <cell r="AU140">
            <v>143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16335.000000000011</v>
          </cell>
          <cell r="CA140">
            <v>0</v>
          </cell>
          <cell r="CB140">
            <v>16335.000000000011</v>
          </cell>
          <cell r="CC140">
            <v>24.567693744164337</v>
          </cell>
          <cell r="CD140">
            <v>28375.686274509811</v>
          </cell>
          <cell r="CE140">
            <v>0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28375.686274509811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0</v>
          </cell>
          <cell r="CZ140">
            <v>0</v>
          </cell>
          <cell r="DA140">
            <v>0</v>
          </cell>
          <cell r="DB140">
            <v>528838.61627450981</v>
          </cell>
          <cell r="DC140">
            <v>0</v>
          </cell>
          <cell r="DD140">
            <v>528838.61627450981</v>
          </cell>
          <cell r="DE140">
            <v>128000</v>
          </cell>
          <cell r="DF140">
            <v>0</v>
          </cell>
          <cell r="DG140">
            <v>128000</v>
          </cell>
          <cell r="DH140">
            <v>20.428571428571427</v>
          </cell>
          <cell r="DI140">
            <v>9.0787716955941233E-2</v>
          </cell>
          <cell r="DJ140">
            <v>2.7650000000000001</v>
          </cell>
          <cell r="DK140">
            <v>0</v>
          </cell>
          <cell r="DL140">
            <v>1</v>
          </cell>
          <cell r="DO140">
            <v>5111.3484646194911</v>
          </cell>
          <cell r="DP140">
            <v>0</v>
          </cell>
          <cell r="DQ140">
            <v>5111.3484646194911</v>
          </cell>
          <cell r="DR140">
            <v>1</v>
          </cell>
          <cell r="DS140">
            <v>0</v>
          </cell>
          <cell r="DT140">
            <v>0</v>
          </cell>
          <cell r="DU140">
            <v>0</v>
          </cell>
          <cell r="DV140">
            <v>0</v>
          </cell>
          <cell r="DW140">
            <v>0</v>
          </cell>
          <cell r="DX140">
            <v>0</v>
          </cell>
          <cell r="DY140">
            <v>0</v>
          </cell>
          <cell r="DZ140">
            <v>0</v>
          </cell>
          <cell r="EA140">
            <v>3225.6</v>
          </cell>
          <cell r="EB140">
            <v>3225.6</v>
          </cell>
          <cell r="EC140">
            <v>0</v>
          </cell>
          <cell r="ED140">
            <v>0</v>
          </cell>
          <cell r="EE140">
            <v>3225.6</v>
          </cell>
          <cell r="EF140">
            <v>3225.6</v>
          </cell>
          <cell r="EG140">
            <v>0</v>
          </cell>
          <cell r="EI140">
            <v>0</v>
          </cell>
          <cell r="EJ140">
            <v>0</v>
          </cell>
          <cell r="EK140">
            <v>0</v>
          </cell>
          <cell r="EL140">
            <v>0</v>
          </cell>
          <cell r="EM140">
            <v>0</v>
          </cell>
          <cell r="EN140">
            <v>0</v>
          </cell>
          <cell r="EO140">
            <v>0</v>
          </cell>
          <cell r="EP140">
            <v>136336.94846461949</v>
          </cell>
          <cell r="EQ140">
            <v>0</v>
          </cell>
          <cell r="ER140">
            <v>136336.94846461949</v>
          </cell>
          <cell r="ES140">
            <v>665175.56473912927</v>
          </cell>
          <cell r="ET140">
            <v>0</v>
          </cell>
          <cell r="EU140">
            <v>665175.56473912927</v>
          </cell>
          <cell r="EV140">
            <v>661949.9647391293</v>
          </cell>
          <cell r="EW140">
            <v>4629.0207324414632</v>
          </cell>
          <cell r="EX140">
            <v>4405</v>
          </cell>
          <cell r="EY140">
            <v>0</v>
          </cell>
          <cell r="EZ140">
            <v>629915</v>
          </cell>
          <cell r="FA140">
            <v>0</v>
          </cell>
          <cell r="FB140">
            <v>665175.56473912927</v>
          </cell>
          <cell r="FC140">
            <v>665175.56473912927</v>
          </cell>
          <cell r="FD140">
            <v>0</v>
          </cell>
          <cell r="FE140">
            <v>665175.56473912927</v>
          </cell>
        </row>
        <row r="141">
          <cell r="A141">
            <v>2450</v>
          </cell>
          <cell r="B141">
            <v>8812450</v>
          </cell>
          <cell r="C141">
            <v>2536</v>
          </cell>
          <cell r="D141" t="str">
            <v>RB052536</v>
          </cell>
          <cell r="E141" t="str">
            <v>Great Leighs Primary School</v>
          </cell>
          <cell r="F141" t="str">
            <v>P</v>
          </cell>
          <cell r="G141" t="str">
            <v>Y</v>
          </cell>
          <cell r="H141">
            <v>10035697</v>
          </cell>
          <cell r="I141" t="str">
            <v/>
          </cell>
          <cell r="K141">
            <v>2450</v>
          </cell>
          <cell r="L141">
            <v>114852</v>
          </cell>
          <cell r="O141">
            <v>7</v>
          </cell>
          <cell r="P141">
            <v>0</v>
          </cell>
          <cell r="Q141">
            <v>0</v>
          </cell>
          <cell r="S141">
            <v>30</v>
          </cell>
          <cell r="T141">
            <v>198</v>
          </cell>
          <cell r="V141">
            <v>228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228</v>
          </cell>
          <cell r="AF141">
            <v>771896.28</v>
          </cell>
          <cell r="AG141">
            <v>0</v>
          </cell>
          <cell r="AH141">
            <v>0</v>
          </cell>
          <cell r="AI141">
            <v>0</v>
          </cell>
          <cell r="AJ141">
            <v>771896.28</v>
          </cell>
          <cell r="AK141">
            <v>25.999999999999943</v>
          </cell>
          <cell r="AL141">
            <v>12479.999999999973</v>
          </cell>
          <cell r="AM141">
            <v>0</v>
          </cell>
          <cell r="AN141">
            <v>0</v>
          </cell>
          <cell r="AO141">
            <v>12479.999999999973</v>
          </cell>
          <cell r="AP141">
            <v>31.000000000000057</v>
          </cell>
          <cell r="AQ141">
            <v>21855.00000000004</v>
          </cell>
          <cell r="AR141">
            <v>0</v>
          </cell>
          <cell r="AS141">
            <v>0</v>
          </cell>
          <cell r="AT141">
            <v>21855.00000000004</v>
          </cell>
          <cell r="AU141">
            <v>222.00000000000006</v>
          </cell>
          <cell r="AV141">
            <v>0</v>
          </cell>
          <cell r="AW141">
            <v>4.9999999999999982</v>
          </cell>
          <cell r="AX141">
            <v>1149.9999999999995</v>
          </cell>
          <cell r="AY141">
            <v>0.99999999999999956</v>
          </cell>
          <cell r="AZ141">
            <v>279.99999999999989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1429.9999999999995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1429.9999999999995</v>
          </cell>
          <cell r="BZ141">
            <v>35765.000000000015</v>
          </cell>
          <cell r="CA141">
            <v>0</v>
          </cell>
          <cell r="CB141">
            <v>35765.000000000015</v>
          </cell>
          <cell r="CC141">
            <v>53.238383838383804</v>
          </cell>
          <cell r="CD141">
            <v>61490.333333333292</v>
          </cell>
          <cell r="CE141">
            <v>0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61490.333333333292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1.1515151515151514</v>
          </cell>
          <cell r="CX141">
            <v>667.87878787878776</v>
          </cell>
          <cell r="CY141">
            <v>0</v>
          </cell>
          <cell r="CZ141">
            <v>0</v>
          </cell>
          <cell r="DA141">
            <v>667.87878787878776</v>
          </cell>
          <cell r="DB141">
            <v>869819.49212121207</v>
          </cell>
          <cell r="DC141">
            <v>0</v>
          </cell>
          <cell r="DD141">
            <v>869819.49212121207</v>
          </cell>
          <cell r="DE141">
            <v>128000</v>
          </cell>
          <cell r="DF141">
            <v>0</v>
          </cell>
          <cell r="DG141">
            <v>128000</v>
          </cell>
          <cell r="DH141">
            <v>32.571428571428569</v>
          </cell>
          <cell r="DI141">
            <v>0</v>
          </cell>
          <cell r="DJ141">
            <v>2.7810000000000001</v>
          </cell>
          <cell r="DK141">
            <v>0</v>
          </cell>
          <cell r="DL141">
            <v>1</v>
          </cell>
          <cell r="DO141">
            <v>0</v>
          </cell>
          <cell r="DP141">
            <v>0</v>
          </cell>
          <cell r="DQ141">
            <v>0</v>
          </cell>
          <cell r="DR141">
            <v>1</v>
          </cell>
          <cell r="DS141">
            <v>0</v>
          </cell>
          <cell r="DT141">
            <v>0</v>
          </cell>
          <cell r="DU141">
            <v>0</v>
          </cell>
          <cell r="DV141">
            <v>0</v>
          </cell>
          <cell r="DW141">
            <v>0</v>
          </cell>
          <cell r="DX141">
            <v>0</v>
          </cell>
          <cell r="DY141">
            <v>0</v>
          </cell>
          <cell r="DZ141">
            <v>0</v>
          </cell>
          <cell r="EA141">
            <v>24825.25</v>
          </cell>
          <cell r="EB141">
            <v>24825.25</v>
          </cell>
          <cell r="EC141">
            <v>0</v>
          </cell>
          <cell r="ED141">
            <v>0</v>
          </cell>
          <cell r="EE141">
            <v>24825.25</v>
          </cell>
          <cell r="EF141">
            <v>24825.25</v>
          </cell>
          <cell r="EG141">
            <v>0</v>
          </cell>
          <cell r="EI141">
            <v>0</v>
          </cell>
          <cell r="EJ141">
            <v>0</v>
          </cell>
          <cell r="EK141">
            <v>0</v>
          </cell>
          <cell r="EL141">
            <v>0</v>
          </cell>
          <cell r="EM141">
            <v>0</v>
          </cell>
          <cell r="EN141">
            <v>0</v>
          </cell>
          <cell r="EO141">
            <v>0</v>
          </cell>
          <cell r="EP141">
            <v>152825.25</v>
          </cell>
          <cell r="EQ141">
            <v>0</v>
          </cell>
          <cell r="ER141">
            <v>152825.25</v>
          </cell>
          <cell r="ES141">
            <v>1022644.7421212121</v>
          </cell>
          <cell r="ET141">
            <v>0</v>
          </cell>
          <cell r="EU141">
            <v>1022644.7421212121</v>
          </cell>
          <cell r="EV141">
            <v>997819.49212121207</v>
          </cell>
          <cell r="EW141">
            <v>4376.4012812333858</v>
          </cell>
          <cell r="EX141">
            <v>4405</v>
          </cell>
          <cell r="EY141">
            <v>28.598718766614184</v>
          </cell>
          <cell r="EZ141">
            <v>1004340</v>
          </cell>
          <cell r="FA141">
            <v>6520.507878787932</v>
          </cell>
          <cell r="FB141">
            <v>1029165.25</v>
          </cell>
          <cell r="FC141">
            <v>1029627.2892</v>
          </cell>
          <cell r="FD141">
            <v>462.03919999999925</v>
          </cell>
          <cell r="FE141">
            <v>1029627.2892</v>
          </cell>
        </row>
        <row r="142">
          <cell r="A142">
            <v>2730</v>
          </cell>
          <cell r="B142">
            <v>8812730</v>
          </cell>
          <cell r="C142">
            <v>2560</v>
          </cell>
          <cell r="D142" t="str">
            <v>RB052560</v>
          </cell>
          <cell r="E142" t="str">
            <v>Great Sampford Community Primary School</v>
          </cell>
          <cell r="F142" t="str">
            <v>P</v>
          </cell>
          <cell r="G142" t="str">
            <v>Y</v>
          </cell>
          <cell r="H142">
            <v>10039022</v>
          </cell>
          <cell r="I142" t="str">
            <v/>
          </cell>
          <cell r="K142">
            <v>2730</v>
          </cell>
          <cell r="L142">
            <v>114970</v>
          </cell>
          <cell r="O142">
            <v>7</v>
          </cell>
          <cell r="P142">
            <v>0</v>
          </cell>
          <cell r="Q142">
            <v>0</v>
          </cell>
          <cell r="S142">
            <v>12</v>
          </cell>
          <cell r="T142">
            <v>79</v>
          </cell>
          <cell r="V142">
            <v>91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91</v>
          </cell>
          <cell r="AF142">
            <v>308081.41000000003</v>
          </cell>
          <cell r="AG142">
            <v>0</v>
          </cell>
          <cell r="AH142">
            <v>0</v>
          </cell>
          <cell r="AI142">
            <v>0</v>
          </cell>
          <cell r="AJ142">
            <v>308081.41000000003</v>
          </cell>
          <cell r="AK142">
            <v>5.9999999999999964</v>
          </cell>
          <cell r="AL142">
            <v>2879.9999999999982</v>
          </cell>
          <cell r="AM142">
            <v>0</v>
          </cell>
          <cell r="AN142">
            <v>0</v>
          </cell>
          <cell r="AO142">
            <v>2879.9999999999982</v>
          </cell>
          <cell r="AP142">
            <v>5.9999999999999964</v>
          </cell>
          <cell r="AQ142">
            <v>4229.9999999999973</v>
          </cell>
          <cell r="AR142">
            <v>0</v>
          </cell>
          <cell r="AS142">
            <v>0</v>
          </cell>
          <cell r="AT142">
            <v>4229.9999999999973</v>
          </cell>
          <cell r="AU142">
            <v>91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7109.9999999999955</v>
          </cell>
          <cell r="CA142">
            <v>0</v>
          </cell>
          <cell r="CB142">
            <v>7109.9999999999955</v>
          </cell>
          <cell r="CC142">
            <v>20.243243243243253</v>
          </cell>
          <cell r="CD142">
            <v>23380.945945945958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23380.945945945958</v>
          </cell>
          <cell r="CR142">
            <v>4.5400000000000107</v>
          </cell>
          <cell r="CS142">
            <v>4290.3000000000102</v>
          </cell>
          <cell r="CT142">
            <v>0</v>
          </cell>
          <cell r="CU142">
            <v>0</v>
          </cell>
          <cell r="CV142">
            <v>4290.3000000000102</v>
          </cell>
          <cell r="CW142">
            <v>2.3037974683544276</v>
          </cell>
          <cell r="CX142">
            <v>1336.2025316455679</v>
          </cell>
          <cell r="CY142">
            <v>0</v>
          </cell>
          <cell r="CZ142">
            <v>0</v>
          </cell>
          <cell r="DA142">
            <v>1336.2025316455679</v>
          </cell>
          <cell r="DB142">
            <v>344198.85847759154</v>
          </cell>
          <cell r="DC142">
            <v>0</v>
          </cell>
          <cell r="DD142">
            <v>344198.85847759154</v>
          </cell>
          <cell r="DE142">
            <v>128000</v>
          </cell>
          <cell r="DF142">
            <v>0</v>
          </cell>
          <cell r="DG142">
            <v>128000</v>
          </cell>
          <cell r="DH142">
            <v>13</v>
          </cell>
          <cell r="DI142">
            <v>0.78504672897196248</v>
          </cell>
          <cell r="DJ142">
            <v>2.8559999999999999</v>
          </cell>
          <cell r="DK142">
            <v>0</v>
          </cell>
          <cell r="DL142">
            <v>1</v>
          </cell>
          <cell r="DO142">
            <v>44198.130841121485</v>
          </cell>
          <cell r="DP142">
            <v>0</v>
          </cell>
          <cell r="DQ142">
            <v>44198.130841121485</v>
          </cell>
          <cell r="DR142">
            <v>1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  <cell r="DY142">
            <v>0</v>
          </cell>
          <cell r="DZ142">
            <v>0</v>
          </cell>
          <cell r="EA142">
            <v>14595.75</v>
          </cell>
          <cell r="EB142">
            <v>14595.75</v>
          </cell>
          <cell r="EC142">
            <v>0</v>
          </cell>
          <cell r="ED142">
            <v>0</v>
          </cell>
          <cell r="EE142">
            <v>14595.75</v>
          </cell>
          <cell r="EF142">
            <v>14595.75</v>
          </cell>
          <cell r="EG142">
            <v>0</v>
          </cell>
          <cell r="EI142">
            <v>0</v>
          </cell>
          <cell r="EJ142">
            <v>0</v>
          </cell>
          <cell r="EK142">
            <v>0</v>
          </cell>
          <cell r="EL142">
            <v>0</v>
          </cell>
          <cell r="EM142">
            <v>0</v>
          </cell>
          <cell r="EN142">
            <v>0</v>
          </cell>
          <cell r="EO142">
            <v>0</v>
          </cell>
          <cell r="EP142">
            <v>186793.88084112148</v>
          </cell>
          <cell r="EQ142">
            <v>0</v>
          </cell>
          <cell r="ER142">
            <v>186793.88084112148</v>
          </cell>
          <cell r="ES142">
            <v>530992.73931871308</v>
          </cell>
          <cell r="ET142">
            <v>0</v>
          </cell>
          <cell r="EU142">
            <v>530992.73931871308</v>
          </cell>
          <cell r="EV142">
            <v>516396.98931871302</v>
          </cell>
          <cell r="EW142">
            <v>5674.692190315528</v>
          </cell>
          <cell r="EX142">
            <v>4405</v>
          </cell>
          <cell r="EY142">
            <v>0</v>
          </cell>
          <cell r="EZ142">
            <v>400855</v>
          </cell>
          <cell r="FA142">
            <v>0</v>
          </cell>
          <cell r="FB142">
            <v>530992.73931871308</v>
          </cell>
          <cell r="FC142">
            <v>530992.73931871308</v>
          </cell>
          <cell r="FD142">
            <v>0</v>
          </cell>
          <cell r="FE142">
            <v>530992.73931871308</v>
          </cell>
        </row>
        <row r="143">
          <cell r="A143">
            <v>3025</v>
          </cell>
          <cell r="B143">
            <v>8813025</v>
          </cell>
          <cell r="C143">
            <v>2568</v>
          </cell>
          <cell r="D143" t="str">
            <v>RB052568</v>
          </cell>
          <cell r="E143" t="str">
            <v>Great Tey Church of England Voluntary Controlled Primary School</v>
          </cell>
          <cell r="F143" t="str">
            <v>P</v>
          </cell>
          <cell r="G143" t="str">
            <v>Y</v>
          </cell>
          <cell r="H143">
            <v>10009320</v>
          </cell>
          <cell r="I143" t="str">
            <v/>
          </cell>
          <cell r="K143">
            <v>3025</v>
          </cell>
          <cell r="L143">
            <v>115079</v>
          </cell>
          <cell r="O143">
            <v>7</v>
          </cell>
          <cell r="P143">
            <v>0</v>
          </cell>
          <cell r="Q143">
            <v>0</v>
          </cell>
          <cell r="S143">
            <v>7</v>
          </cell>
          <cell r="T143">
            <v>66</v>
          </cell>
          <cell r="V143">
            <v>73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73</v>
          </cell>
          <cell r="AF143">
            <v>247142.23</v>
          </cell>
          <cell r="AG143">
            <v>0</v>
          </cell>
          <cell r="AH143">
            <v>0</v>
          </cell>
          <cell r="AI143">
            <v>0</v>
          </cell>
          <cell r="AJ143">
            <v>247142.23</v>
          </cell>
          <cell r="AK143">
            <v>13.999999999999982</v>
          </cell>
          <cell r="AL143">
            <v>6719.9999999999918</v>
          </cell>
          <cell r="AM143">
            <v>0</v>
          </cell>
          <cell r="AN143">
            <v>0</v>
          </cell>
          <cell r="AO143">
            <v>6719.9999999999918</v>
          </cell>
          <cell r="AP143">
            <v>13.999999999999982</v>
          </cell>
          <cell r="AQ143">
            <v>9869.9999999999873</v>
          </cell>
          <cell r="AR143">
            <v>0</v>
          </cell>
          <cell r="AS143">
            <v>0</v>
          </cell>
          <cell r="AT143">
            <v>9869.9999999999873</v>
          </cell>
          <cell r="AU143">
            <v>66</v>
          </cell>
          <cell r="AV143">
            <v>0</v>
          </cell>
          <cell r="AW143">
            <v>7</v>
          </cell>
          <cell r="AX143">
            <v>1610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1610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1610</v>
          </cell>
          <cell r="BZ143">
            <v>18199.999999999978</v>
          </cell>
          <cell r="CA143">
            <v>0</v>
          </cell>
          <cell r="CB143">
            <v>18199.999999999978</v>
          </cell>
          <cell r="CC143">
            <v>20.209039548022588</v>
          </cell>
          <cell r="CD143">
            <v>23341.440677966089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23341.440677966089</v>
          </cell>
          <cell r="CR143">
            <v>3.6199999999999699</v>
          </cell>
          <cell r="CS143">
            <v>3420.8999999999714</v>
          </cell>
          <cell r="CT143">
            <v>0</v>
          </cell>
          <cell r="CU143">
            <v>0</v>
          </cell>
          <cell r="CV143">
            <v>3420.8999999999714</v>
          </cell>
          <cell r="CW143">
            <v>1.1060606060606097</v>
          </cell>
          <cell r="CX143">
            <v>641.51515151515366</v>
          </cell>
          <cell r="CY143">
            <v>0</v>
          </cell>
          <cell r="CZ143">
            <v>0</v>
          </cell>
          <cell r="DA143">
            <v>641.51515151515366</v>
          </cell>
          <cell r="DB143">
            <v>292746.08582948119</v>
          </cell>
          <cell r="DC143">
            <v>0</v>
          </cell>
          <cell r="DD143">
            <v>292746.08582948119</v>
          </cell>
          <cell r="DE143">
            <v>128000</v>
          </cell>
          <cell r="DF143">
            <v>0</v>
          </cell>
          <cell r="DG143">
            <v>128000</v>
          </cell>
          <cell r="DH143">
            <v>10.428571428571429</v>
          </cell>
          <cell r="DI143">
            <v>1</v>
          </cell>
          <cell r="DJ143">
            <v>1.77</v>
          </cell>
          <cell r="DK143">
            <v>0</v>
          </cell>
          <cell r="DL143">
            <v>0.42499999999999993</v>
          </cell>
          <cell r="DO143">
            <v>23927.499999999996</v>
          </cell>
          <cell r="DP143">
            <v>0</v>
          </cell>
          <cell r="DQ143">
            <v>23927.499999999996</v>
          </cell>
          <cell r="DR143">
            <v>1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  <cell r="DY143">
            <v>0</v>
          </cell>
          <cell r="DZ143">
            <v>0</v>
          </cell>
          <cell r="EA143">
            <v>0</v>
          </cell>
          <cell r="EB143">
            <v>5627.95</v>
          </cell>
          <cell r="EC143">
            <v>-5627.95</v>
          </cell>
          <cell r="ED143">
            <v>0</v>
          </cell>
          <cell r="EE143">
            <v>0</v>
          </cell>
          <cell r="EF143">
            <v>0</v>
          </cell>
          <cell r="EG143">
            <v>0</v>
          </cell>
          <cell r="EI143">
            <v>0</v>
          </cell>
          <cell r="EJ143">
            <v>0</v>
          </cell>
          <cell r="EK143">
            <v>0</v>
          </cell>
          <cell r="EL143">
            <v>0</v>
          </cell>
          <cell r="EM143">
            <v>0</v>
          </cell>
          <cell r="EN143">
            <v>0</v>
          </cell>
          <cell r="EO143">
            <v>0</v>
          </cell>
          <cell r="EP143">
            <v>151927.5</v>
          </cell>
          <cell r="EQ143">
            <v>0</v>
          </cell>
          <cell r="ER143">
            <v>151927.5</v>
          </cell>
          <cell r="ES143">
            <v>444673.58582948119</v>
          </cell>
          <cell r="ET143">
            <v>0</v>
          </cell>
          <cell r="EU143">
            <v>444673.58582948119</v>
          </cell>
          <cell r="EV143">
            <v>444673.58582948119</v>
          </cell>
          <cell r="EW143">
            <v>6091.4189839654955</v>
          </cell>
          <cell r="EX143">
            <v>4405</v>
          </cell>
          <cell r="EY143">
            <v>0</v>
          </cell>
          <cell r="EZ143">
            <v>321565</v>
          </cell>
          <cell r="FA143">
            <v>0</v>
          </cell>
          <cell r="FB143">
            <v>444673.58582948119</v>
          </cell>
          <cell r="FC143">
            <v>444673.58582948119</v>
          </cell>
          <cell r="FD143">
            <v>0</v>
          </cell>
          <cell r="FE143">
            <v>444673.58582948119</v>
          </cell>
        </row>
        <row r="144">
          <cell r="A144">
            <v>5204</v>
          </cell>
          <cell r="B144">
            <v>8815204</v>
          </cell>
          <cell r="C144">
            <v>2576</v>
          </cell>
          <cell r="D144" t="str">
            <v>GMPS2576</v>
          </cell>
          <cell r="E144" t="str">
            <v>Great Totham Primary School</v>
          </cell>
          <cell r="F144" t="str">
            <v>P</v>
          </cell>
          <cell r="G144" t="str">
            <v>Y</v>
          </cell>
          <cell r="H144">
            <v>10009323</v>
          </cell>
          <cell r="I144" t="str">
            <v/>
          </cell>
          <cell r="K144">
            <v>5204</v>
          </cell>
          <cell r="L144">
            <v>115244</v>
          </cell>
          <cell r="O144">
            <v>7</v>
          </cell>
          <cell r="P144">
            <v>0</v>
          </cell>
          <cell r="Q144">
            <v>0</v>
          </cell>
          <cell r="S144">
            <v>60</v>
          </cell>
          <cell r="T144">
            <v>363</v>
          </cell>
          <cell r="V144">
            <v>423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423</v>
          </cell>
          <cell r="AF144">
            <v>1432070.73</v>
          </cell>
          <cell r="AG144">
            <v>0</v>
          </cell>
          <cell r="AH144">
            <v>0</v>
          </cell>
          <cell r="AI144">
            <v>0</v>
          </cell>
          <cell r="AJ144">
            <v>1432070.73</v>
          </cell>
          <cell r="AK144">
            <v>39</v>
          </cell>
          <cell r="AL144">
            <v>18720</v>
          </cell>
          <cell r="AM144">
            <v>0</v>
          </cell>
          <cell r="AN144">
            <v>0</v>
          </cell>
          <cell r="AO144">
            <v>18720</v>
          </cell>
          <cell r="AP144">
            <v>49.000000000000014</v>
          </cell>
          <cell r="AQ144">
            <v>34545.000000000007</v>
          </cell>
          <cell r="AR144">
            <v>0</v>
          </cell>
          <cell r="AS144">
            <v>0</v>
          </cell>
          <cell r="AT144">
            <v>34545.000000000007</v>
          </cell>
          <cell r="AU144">
            <v>381</v>
          </cell>
          <cell r="AV144">
            <v>0</v>
          </cell>
          <cell r="AW144">
            <v>10.000000000000009</v>
          </cell>
          <cell r="AX144">
            <v>2300.0000000000018</v>
          </cell>
          <cell r="AY144">
            <v>1.0000000000000009</v>
          </cell>
          <cell r="AZ144">
            <v>280.00000000000023</v>
          </cell>
          <cell r="BA144">
            <v>29.999999999999986</v>
          </cell>
          <cell r="BB144">
            <v>13199.999999999995</v>
          </cell>
          <cell r="BC144">
            <v>1.0000000000000009</v>
          </cell>
          <cell r="BD144">
            <v>480.00000000000045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16259.999999999996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16259.999999999996</v>
          </cell>
          <cell r="BZ144">
            <v>69525</v>
          </cell>
          <cell r="CA144">
            <v>0</v>
          </cell>
          <cell r="CB144">
            <v>69525</v>
          </cell>
          <cell r="CC144">
            <v>95.805522208883517</v>
          </cell>
          <cell r="CD144">
            <v>110655.37815126046</v>
          </cell>
          <cell r="CE144">
            <v>0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110655.37815126046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4.6611570247933996</v>
          </cell>
          <cell r="CX144">
            <v>2703.4710743801716</v>
          </cell>
          <cell r="CY144">
            <v>0</v>
          </cell>
          <cell r="CZ144">
            <v>0</v>
          </cell>
          <cell r="DA144">
            <v>2703.4710743801716</v>
          </cell>
          <cell r="DB144">
            <v>1614954.5792256407</v>
          </cell>
          <cell r="DC144">
            <v>0</v>
          </cell>
          <cell r="DD144">
            <v>1614954.5792256407</v>
          </cell>
          <cell r="DE144">
            <v>128000</v>
          </cell>
          <cell r="DF144">
            <v>0</v>
          </cell>
          <cell r="DG144">
            <v>128000</v>
          </cell>
          <cell r="DH144">
            <v>60.428571428571431</v>
          </cell>
          <cell r="DI144">
            <v>0</v>
          </cell>
          <cell r="DJ144">
            <v>2.3490000000000002</v>
          </cell>
          <cell r="DK144">
            <v>0</v>
          </cell>
          <cell r="DL144">
            <v>1</v>
          </cell>
          <cell r="DO144">
            <v>0</v>
          </cell>
          <cell r="DP144">
            <v>0</v>
          </cell>
          <cell r="DQ144">
            <v>0</v>
          </cell>
          <cell r="DR144">
            <v>1</v>
          </cell>
          <cell r="DS144">
            <v>0</v>
          </cell>
          <cell r="DT144">
            <v>0</v>
          </cell>
          <cell r="DU144">
            <v>0</v>
          </cell>
          <cell r="DV144">
            <v>0</v>
          </cell>
          <cell r="DW144">
            <v>0</v>
          </cell>
          <cell r="DX144">
            <v>0</v>
          </cell>
          <cell r="DY144">
            <v>0</v>
          </cell>
          <cell r="DZ144">
            <v>0</v>
          </cell>
          <cell r="EA144">
            <v>6656</v>
          </cell>
          <cell r="EB144">
            <v>5498.31</v>
          </cell>
          <cell r="EC144">
            <v>1157.6899999999996</v>
          </cell>
          <cell r="ED144">
            <v>0</v>
          </cell>
          <cell r="EE144">
            <v>6656</v>
          </cell>
          <cell r="EF144">
            <v>6656</v>
          </cell>
          <cell r="EG144">
            <v>0</v>
          </cell>
          <cell r="EI144">
            <v>0</v>
          </cell>
          <cell r="EJ144">
            <v>0</v>
          </cell>
          <cell r="EK144">
            <v>0</v>
          </cell>
          <cell r="EL144">
            <v>0</v>
          </cell>
          <cell r="EM144">
            <v>0</v>
          </cell>
          <cell r="EN144">
            <v>0</v>
          </cell>
          <cell r="EO144">
            <v>0</v>
          </cell>
          <cell r="EP144">
            <v>134656</v>
          </cell>
          <cell r="EQ144">
            <v>0</v>
          </cell>
          <cell r="ER144">
            <v>134656</v>
          </cell>
          <cell r="ES144">
            <v>1749610.5792256407</v>
          </cell>
          <cell r="ET144">
            <v>0</v>
          </cell>
          <cell r="EU144">
            <v>1749610.5792256407</v>
          </cell>
          <cell r="EV144">
            <v>1742954.5792256407</v>
          </cell>
          <cell r="EW144">
            <v>4120.4599981693636</v>
          </cell>
          <cell r="EX144">
            <v>4405</v>
          </cell>
          <cell r="EY144">
            <v>284.54000183063636</v>
          </cell>
          <cell r="EZ144">
            <v>1863315</v>
          </cell>
          <cell r="FA144">
            <v>120360.42077435926</v>
          </cell>
          <cell r="FB144">
            <v>1869971</v>
          </cell>
          <cell r="FC144">
            <v>1869971</v>
          </cell>
          <cell r="FD144">
            <v>0</v>
          </cell>
          <cell r="FE144">
            <v>1869971</v>
          </cell>
        </row>
        <row r="145">
          <cell r="A145">
            <v>2130</v>
          </cell>
          <cell r="B145">
            <v>8812130</v>
          </cell>
          <cell r="E145" t="str">
            <v>Great Wakering Primary Academy</v>
          </cell>
          <cell r="F145" t="str">
            <v>P</v>
          </cell>
          <cell r="G145" t="str">
            <v/>
          </cell>
          <cell r="H145" t="str">
            <v/>
          </cell>
          <cell r="I145" t="str">
            <v>Y</v>
          </cell>
          <cell r="K145">
            <v>2130</v>
          </cell>
          <cell r="L145">
            <v>143978</v>
          </cell>
          <cell r="O145">
            <v>7</v>
          </cell>
          <cell r="P145">
            <v>0</v>
          </cell>
          <cell r="Q145">
            <v>0</v>
          </cell>
          <cell r="S145">
            <v>58</v>
          </cell>
          <cell r="T145">
            <v>360</v>
          </cell>
          <cell r="V145">
            <v>418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418</v>
          </cell>
          <cell r="AF145">
            <v>1415143.1800000002</v>
          </cell>
          <cell r="AG145">
            <v>0</v>
          </cell>
          <cell r="AH145">
            <v>0</v>
          </cell>
          <cell r="AI145">
            <v>0</v>
          </cell>
          <cell r="AJ145">
            <v>1415143.1800000002</v>
          </cell>
          <cell r="AK145">
            <v>82.999999999999829</v>
          </cell>
          <cell r="AL145">
            <v>39839.99999999992</v>
          </cell>
          <cell r="AM145">
            <v>0</v>
          </cell>
          <cell r="AN145">
            <v>0</v>
          </cell>
          <cell r="AO145">
            <v>39839.99999999992</v>
          </cell>
          <cell r="AP145">
            <v>88.000000000000128</v>
          </cell>
          <cell r="AQ145">
            <v>62040.000000000087</v>
          </cell>
          <cell r="AR145">
            <v>0</v>
          </cell>
          <cell r="AS145">
            <v>0</v>
          </cell>
          <cell r="AT145">
            <v>62040.000000000087</v>
          </cell>
          <cell r="AU145">
            <v>399.99999999999989</v>
          </cell>
          <cell r="AV145">
            <v>0</v>
          </cell>
          <cell r="AW145">
            <v>1.9999999999999996</v>
          </cell>
          <cell r="AX145">
            <v>459.99999999999989</v>
          </cell>
          <cell r="AY145">
            <v>5.0000000000000098</v>
          </cell>
          <cell r="AZ145">
            <v>1400.0000000000027</v>
          </cell>
          <cell r="BA145">
            <v>3.9999999999999991</v>
          </cell>
          <cell r="BB145">
            <v>1759.9999999999995</v>
          </cell>
          <cell r="BC145">
            <v>5.9999999999999867</v>
          </cell>
          <cell r="BD145">
            <v>2879.9999999999936</v>
          </cell>
          <cell r="BE145">
            <v>0</v>
          </cell>
          <cell r="BF145">
            <v>0</v>
          </cell>
          <cell r="BG145">
            <v>1.000000000000002</v>
          </cell>
          <cell r="BH145">
            <v>670.00000000000136</v>
          </cell>
          <cell r="BI145">
            <v>7169.9999999999982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7169.9999999999982</v>
          </cell>
          <cell r="BZ145">
            <v>109050</v>
          </cell>
          <cell r="CA145">
            <v>0</v>
          </cell>
          <cell r="CB145">
            <v>109050</v>
          </cell>
          <cell r="CC145">
            <v>109.72014856081707</v>
          </cell>
          <cell r="CD145">
            <v>126726.77158774371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126726.77158774371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5.8055555555555607</v>
          </cell>
          <cell r="CX145">
            <v>3367.2222222222254</v>
          </cell>
          <cell r="CY145">
            <v>0</v>
          </cell>
          <cell r="CZ145">
            <v>0</v>
          </cell>
          <cell r="DA145">
            <v>3367.2222222222254</v>
          </cell>
          <cell r="DB145">
            <v>1654287.1738099661</v>
          </cell>
          <cell r="DC145">
            <v>0</v>
          </cell>
          <cell r="DD145">
            <v>1654287.1738099661</v>
          </cell>
          <cell r="DE145">
            <v>128000</v>
          </cell>
          <cell r="DF145">
            <v>0</v>
          </cell>
          <cell r="DG145">
            <v>128000</v>
          </cell>
          <cell r="DH145">
            <v>59.714285714285715</v>
          </cell>
          <cell r="DI145">
            <v>0</v>
          </cell>
          <cell r="DJ145">
            <v>1.7090000000000001</v>
          </cell>
          <cell r="DK145">
            <v>0</v>
          </cell>
          <cell r="DL145">
            <v>0.27250000000000008</v>
          </cell>
          <cell r="DO145">
            <v>0</v>
          </cell>
          <cell r="DP145">
            <v>0</v>
          </cell>
          <cell r="DQ145">
            <v>0</v>
          </cell>
          <cell r="DR145">
            <v>1</v>
          </cell>
          <cell r="DS145">
            <v>0</v>
          </cell>
          <cell r="DT145">
            <v>0</v>
          </cell>
          <cell r="DU145">
            <v>0</v>
          </cell>
          <cell r="DV145">
            <v>0</v>
          </cell>
          <cell r="DW145">
            <v>0</v>
          </cell>
          <cell r="DX145">
            <v>0</v>
          </cell>
          <cell r="DY145">
            <v>0</v>
          </cell>
          <cell r="DZ145">
            <v>0</v>
          </cell>
          <cell r="EA145">
            <v>5225.8</v>
          </cell>
          <cell r="EB145">
            <v>5225.8</v>
          </cell>
          <cell r="EC145">
            <v>0</v>
          </cell>
          <cell r="ED145">
            <v>0</v>
          </cell>
          <cell r="EE145">
            <v>5225.8</v>
          </cell>
          <cell r="EF145">
            <v>5225.8</v>
          </cell>
          <cell r="EG145">
            <v>0</v>
          </cell>
          <cell r="EI145">
            <v>0</v>
          </cell>
          <cell r="EJ145">
            <v>0</v>
          </cell>
          <cell r="EK145">
            <v>0</v>
          </cell>
          <cell r="EL145">
            <v>0</v>
          </cell>
          <cell r="EM145">
            <v>0</v>
          </cell>
          <cell r="EN145">
            <v>0</v>
          </cell>
          <cell r="EO145">
            <v>0</v>
          </cell>
          <cell r="EP145">
            <v>133225.79999999999</v>
          </cell>
          <cell r="EQ145">
            <v>0</v>
          </cell>
          <cell r="ER145">
            <v>133225.79999999999</v>
          </cell>
          <cell r="ES145">
            <v>1787512.9738099661</v>
          </cell>
          <cell r="ET145">
            <v>0</v>
          </cell>
          <cell r="EU145">
            <v>1787512.9738099661</v>
          </cell>
          <cell r="EV145">
            <v>1782287.1738099661</v>
          </cell>
          <cell r="EW145">
            <v>4263.8449134209714</v>
          </cell>
          <cell r="EX145">
            <v>4405</v>
          </cell>
          <cell r="EY145">
            <v>141.15508657902865</v>
          </cell>
          <cell r="EZ145">
            <v>1841290</v>
          </cell>
          <cell r="FA145">
            <v>59002.826190033928</v>
          </cell>
          <cell r="FB145">
            <v>1846515.8</v>
          </cell>
          <cell r="FC145">
            <v>1848612.7638357996</v>
          </cell>
          <cell r="FD145">
            <v>2096.9638357996009</v>
          </cell>
          <cell r="FE145">
            <v>1848612.7638357996</v>
          </cell>
        </row>
        <row r="146">
          <cell r="A146">
            <v>3217</v>
          </cell>
          <cell r="B146">
            <v>8813217</v>
          </cell>
          <cell r="C146">
            <v>2592</v>
          </cell>
          <cell r="D146" t="str">
            <v>RB052592</v>
          </cell>
          <cell r="E146" t="str">
            <v>Great Waltham Church of England Voluntary Controlled Primary School</v>
          </cell>
          <cell r="F146" t="str">
            <v>P</v>
          </cell>
          <cell r="G146" t="str">
            <v>Y</v>
          </cell>
          <cell r="H146">
            <v>10009327</v>
          </cell>
          <cell r="I146" t="str">
            <v/>
          </cell>
          <cell r="K146">
            <v>3217</v>
          </cell>
          <cell r="L146">
            <v>115114</v>
          </cell>
          <cell r="O146">
            <v>7</v>
          </cell>
          <cell r="P146">
            <v>0</v>
          </cell>
          <cell r="Q146">
            <v>0</v>
          </cell>
          <cell r="S146">
            <v>20</v>
          </cell>
          <cell r="T146">
            <v>146</v>
          </cell>
          <cell r="V146">
            <v>166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166</v>
          </cell>
          <cell r="AF146">
            <v>561994.66</v>
          </cell>
          <cell r="AG146">
            <v>0</v>
          </cell>
          <cell r="AH146">
            <v>0</v>
          </cell>
          <cell r="AI146">
            <v>0</v>
          </cell>
          <cell r="AJ146">
            <v>561994.66</v>
          </cell>
          <cell r="AK146">
            <v>19.999999999999936</v>
          </cell>
          <cell r="AL146">
            <v>9599.9999999999691</v>
          </cell>
          <cell r="AM146">
            <v>0</v>
          </cell>
          <cell r="AN146">
            <v>0</v>
          </cell>
          <cell r="AO146">
            <v>9599.9999999999691</v>
          </cell>
          <cell r="AP146">
            <v>22.000000000000046</v>
          </cell>
          <cell r="AQ146">
            <v>15510.000000000033</v>
          </cell>
          <cell r="AR146">
            <v>0</v>
          </cell>
          <cell r="AS146">
            <v>0</v>
          </cell>
          <cell r="AT146">
            <v>15510.000000000033</v>
          </cell>
          <cell r="AU146">
            <v>162.99999999999991</v>
          </cell>
          <cell r="AV146">
            <v>0</v>
          </cell>
          <cell r="AW146">
            <v>0</v>
          </cell>
          <cell r="AX146">
            <v>0</v>
          </cell>
          <cell r="AY146">
            <v>1.0000000000000002</v>
          </cell>
          <cell r="AZ146">
            <v>280.00000000000006</v>
          </cell>
          <cell r="BA146">
            <v>1.9999999999999938</v>
          </cell>
          <cell r="BB146">
            <v>879.99999999999727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1159.9999999999973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1159.9999999999973</v>
          </cell>
          <cell r="BZ146">
            <v>26269.999999999996</v>
          </cell>
          <cell r="CA146">
            <v>0</v>
          </cell>
          <cell r="CB146">
            <v>26269.999999999996</v>
          </cell>
          <cell r="CC146">
            <v>37.903922164791737</v>
          </cell>
          <cell r="CD146">
            <v>43779.030100334458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43779.030100334458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6.8219178082191778</v>
          </cell>
          <cell r="CX146">
            <v>3956.7123287671229</v>
          </cell>
          <cell r="CY146">
            <v>0</v>
          </cell>
          <cell r="CZ146">
            <v>0</v>
          </cell>
          <cell r="DA146">
            <v>3956.7123287671229</v>
          </cell>
          <cell r="DB146">
            <v>636000.40242910164</v>
          </cell>
          <cell r="DC146">
            <v>0</v>
          </cell>
          <cell r="DD146">
            <v>636000.40242910164</v>
          </cell>
          <cell r="DE146">
            <v>128000</v>
          </cell>
          <cell r="DF146">
            <v>0</v>
          </cell>
          <cell r="DG146">
            <v>128000</v>
          </cell>
          <cell r="DH146">
            <v>23.714285714285715</v>
          </cell>
          <cell r="DI146">
            <v>0</v>
          </cell>
          <cell r="DJ146">
            <v>1.6659999999999999</v>
          </cell>
          <cell r="DK146">
            <v>0</v>
          </cell>
          <cell r="DL146">
            <v>0.16499999999999959</v>
          </cell>
          <cell r="DO146">
            <v>0</v>
          </cell>
          <cell r="DP146">
            <v>0</v>
          </cell>
          <cell r="DQ146">
            <v>0</v>
          </cell>
          <cell r="DR146">
            <v>1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  <cell r="DY146">
            <v>0</v>
          </cell>
          <cell r="DZ146">
            <v>0</v>
          </cell>
          <cell r="EA146">
            <v>14970</v>
          </cell>
          <cell r="EB146">
            <v>14970</v>
          </cell>
          <cell r="EC146">
            <v>0</v>
          </cell>
          <cell r="ED146">
            <v>0</v>
          </cell>
          <cell r="EE146">
            <v>14970</v>
          </cell>
          <cell r="EF146">
            <v>14970</v>
          </cell>
          <cell r="EG146">
            <v>0</v>
          </cell>
          <cell r="EI146">
            <v>0</v>
          </cell>
          <cell r="EJ146">
            <v>0</v>
          </cell>
          <cell r="EK146">
            <v>0</v>
          </cell>
          <cell r="EL146">
            <v>0</v>
          </cell>
          <cell r="EM146">
            <v>0</v>
          </cell>
          <cell r="EN146">
            <v>0</v>
          </cell>
          <cell r="EO146">
            <v>0</v>
          </cell>
          <cell r="EP146">
            <v>142970</v>
          </cell>
          <cell r="EQ146">
            <v>0</v>
          </cell>
          <cell r="ER146">
            <v>142970</v>
          </cell>
          <cell r="ES146">
            <v>778970.40242910164</v>
          </cell>
          <cell r="ET146">
            <v>0</v>
          </cell>
          <cell r="EU146">
            <v>778970.40242910164</v>
          </cell>
          <cell r="EV146">
            <v>764000.40242910164</v>
          </cell>
          <cell r="EW146">
            <v>4602.4120628259134</v>
          </cell>
          <cell r="EX146">
            <v>4405</v>
          </cell>
          <cell r="EY146">
            <v>0</v>
          </cell>
          <cell r="EZ146">
            <v>731230</v>
          </cell>
          <cell r="FA146">
            <v>0</v>
          </cell>
          <cell r="FB146">
            <v>778970.40242910164</v>
          </cell>
          <cell r="FC146">
            <v>778970.40242910164</v>
          </cell>
          <cell r="FD146">
            <v>0</v>
          </cell>
          <cell r="FE146">
            <v>778970.40242910164</v>
          </cell>
        </row>
        <row r="147">
          <cell r="A147">
            <v>5254</v>
          </cell>
          <cell r="B147">
            <v>8815254</v>
          </cell>
          <cell r="E147" t="str">
            <v>Hadleigh Infant and Nursery School</v>
          </cell>
          <cell r="F147" t="str">
            <v>P</v>
          </cell>
          <cell r="G147" t="str">
            <v/>
          </cell>
          <cell r="H147" t="str">
            <v/>
          </cell>
          <cell r="I147" t="str">
            <v>Y</v>
          </cell>
          <cell r="K147">
            <v>5254</v>
          </cell>
          <cell r="L147">
            <v>137027</v>
          </cell>
          <cell r="O147">
            <v>3</v>
          </cell>
          <cell r="P147">
            <v>0</v>
          </cell>
          <cell r="Q147">
            <v>0</v>
          </cell>
          <cell r="S147">
            <v>90</v>
          </cell>
          <cell r="T147">
            <v>177</v>
          </cell>
          <cell r="V147">
            <v>267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267</v>
          </cell>
          <cell r="AF147">
            <v>903931.17</v>
          </cell>
          <cell r="AG147">
            <v>0</v>
          </cell>
          <cell r="AH147">
            <v>0</v>
          </cell>
          <cell r="AI147">
            <v>0</v>
          </cell>
          <cell r="AJ147">
            <v>903931.17</v>
          </cell>
          <cell r="AK147">
            <v>38.999999999999979</v>
          </cell>
          <cell r="AL147">
            <v>18719.999999999989</v>
          </cell>
          <cell r="AM147">
            <v>0</v>
          </cell>
          <cell r="AN147">
            <v>0</v>
          </cell>
          <cell r="AO147">
            <v>18719.999999999989</v>
          </cell>
          <cell r="AP147">
            <v>38.999999999999979</v>
          </cell>
          <cell r="AQ147">
            <v>27494.999999999985</v>
          </cell>
          <cell r="AR147">
            <v>0</v>
          </cell>
          <cell r="AS147">
            <v>0</v>
          </cell>
          <cell r="AT147">
            <v>27494.999999999985</v>
          </cell>
          <cell r="AU147">
            <v>193.99999999999989</v>
          </cell>
          <cell r="AV147">
            <v>0</v>
          </cell>
          <cell r="AW147">
            <v>14.000000000000014</v>
          </cell>
          <cell r="AX147">
            <v>3220.0000000000032</v>
          </cell>
          <cell r="AY147">
            <v>57.000000000000071</v>
          </cell>
          <cell r="AZ147">
            <v>15960.00000000002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2</v>
          </cell>
          <cell r="BF147">
            <v>1020</v>
          </cell>
          <cell r="BG147">
            <v>0</v>
          </cell>
          <cell r="BH147">
            <v>0</v>
          </cell>
          <cell r="BI147">
            <v>20200.000000000022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20200.000000000022</v>
          </cell>
          <cell r="BZ147">
            <v>66415</v>
          </cell>
          <cell r="CA147">
            <v>0</v>
          </cell>
          <cell r="CB147">
            <v>66415</v>
          </cell>
          <cell r="CC147">
            <v>70.26284384550037</v>
          </cell>
          <cell r="CD147">
            <v>81153.584641552923</v>
          </cell>
          <cell r="CE147">
            <v>0</v>
          </cell>
          <cell r="CF147">
            <v>0</v>
          </cell>
          <cell r="CG147">
            <v>0</v>
          </cell>
          <cell r="CH147">
            <v>0</v>
          </cell>
          <cell r="CI147">
            <v>0</v>
          </cell>
          <cell r="CJ147">
            <v>0</v>
          </cell>
          <cell r="CK147">
            <v>0</v>
          </cell>
          <cell r="CL147">
            <v>0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81153.584641552923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3.0169491525423759</v>
          </cell>
          <cell r="CX147">
            <v>1749.830508474578</v>
          </cell>
          <cell r="CY147">
            <v>0</v>
          </cell>
          <cell r="CZ147">
            <v>0</v>
          </cell>
          <cell r="DA147">
            <v>1749.830508474578</v>
          </cell>
          <cell r="DB147">
            <v>1053249.5851500274</v>
          </cell>
          <cell r="DC147">
            <v>0</v>
          </cell>
          <cell r="DD147">
            <v>1053249.5851500274</v>
          </cell>
          <cell r="DE147">
            <v>128000</v>
          </cell>
          <cell r="DF147">
            <v>0</v>
          </cell>
          <cell r="DG147">
            <v>128000</v>
          </cell>
          <cell r="DH147">
            <v>89</v>
          </cell>
          <cell r="DI147">
            <v>0</v>
          </cell>
          <cell r="DJ147">
            <v>0.99099999999999999</v>
          </cell>
          <cell r="DK147">
            <v>0</v>
          </cell>
          <cell r="DL147">
            <v>0</v>
          </cell>
          <cell r="DO147">
            <v>0</v>
          </cell>
          <cell r="DP147">
            <v>0</v>
          </cell>
          <cell r="DQ147">
            <v>0</v>
          </cell>
          <cell r="DR147">
            <v>1</v>
          </cell>
          <cell r="DS147">
            <v>0</v>
          </cell>
          <cell r="DT147">
            <v>0</v>
          </cell>
          <cell r="DU147">
            <v>0</v>
          </cell>
          <cell r="DV147">
            <v>0</v>
          </cell>
          <cell r="DW147">
            <v>0</v>
          </cell>
          <cell r="DX147">
            <v>0</v>
          </cell>
          <cell r="DY147">
            <v>0</v>
          </cell>
          <cell r="DZ147">
            <v>0</v>
          </cell>
          <cell r="EA147">
            <v>6162.5</v>
          </cell>
          <cell r="EB147">
            <v>6162.5</v>
          </cell>
          <cell r="EC147">
            <v>0</v>
          </cell>
          <cell r="ED147">
            <v>0</v>
          </cell>
          <cell r="EE147">
            <v>6162.5</v>
          </cell>
          <cell r="EF147">
            <v>6162.5</v>
          </cell>
          <cell r="EG147">
            <v>0</v>
          </cell>
          <cell r="EI147">
            <v>0</v>
          </cell>
          <cell r="EJ147">
            <v>0</v>
          </cell>
          <cell r="EK147">
            <v>0</v>
          </cell>
          <cell r="EL147">
            <v>0</v>
          </cell>
          <cell r="EM147">
            <v>0</v>
          </cell>
          <cell r="EN147">
            <v>0</v>
          </cell>
          <cell r="EO147">
            <v>0</v>
          </cell>
          <cell r="EP147">
            <v>134162.5</v>
          </cell>
          <cell r="EQ147">
            <v>0</v>
          </cell>
          <cell r="ER147">
            <v>134162.5</v>
          </cell>
          <cell r="ES147">
            <v>1187412.0851500274</v>
          </cell>
          <cell r="ET147">
            <v>0</v>
          </cell>
          <cell r="EU147">
            <v>1187412.0851500274</v>
          </cell>
          <cell r="EV147">
            <v>1181249.5851500274</v>
          </cell>
          <cell r="EW147">
            <v>4424.1557496255709</v>
          </cell>
          <cell r="EX147">
            <v>4405</v>
          </cell>
          <cell r="EY147">
            <v>0</v>
          </cell>
          <cell r="EZ147">
            <v>1176135</v>
          </cell>
          <cell r="FA147">
            <v>0</v>
          </cell>
          <cell r="FB147">
            <v>1187412.0851500274</v>
          </cell>
          <cell r="FC147">
            <v>1187412.0851500274</v>
          </cell>
          <cell r="FD147">
            <v>0</v>
          </cell>
          <cell r="FE147">
            <v>1187412.0851500274</v>
          </cell>
        </row>
        <row r="148">
          <cell r="A148">
            <v>2170</v>
          </cell>
          <cell r="B148">
            <v>8812170</v>
          </cell>
          <cell r="E148" t="str">
            <v>Hadleigh Junior School</v>
          </cell>
          <cell r="F148" t="str">
            <v>P</v>
          </cell>
          <cell r="G148" t="str">
            <v/>
          </cell>
          <cell r="H148" t="str">
            <v/>
          </cell>
          <cell r="I148" t="str">
            <v>Y</v>
          </cell>
          <cell r="K148">
            <v>2170</v>
          </cell>
          <cell r="L148">
            <v>145548</v>
          </cell>
          <cell r="O148">
            <v>4</v>
          </cell>
          <cell r="P148">
            <v>0</v>
          </cell>
          <cell r="Q148">
            <v>0</v>
          </cell>
          <cell r="S148">
            <v>0</v>
          </cell>
          <cell r="T148">
            <v>316</v>
          </cell>
          <cell r="V148">
            <v>316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316</v>
          </cell>
          <cell r="AF148">
            <v>1069821.1600000001</v>
          </cell>
          <cell r="AG148">
            <v>0</v>
          </cell>
          <cell r="AH148">
            <v>0</v>
          </cell>
          <cell r="AI148">
            <v>0</v>
          </cell>
          <cell r="AJ148">
            <v>1069821.1600000001</v>
          </cell>
          <cell r="AK148">
            <v>56.999999999999986</v>
          </cell>
          <cell r="AL148">
            <v>27359.999999999993</v>
          </cell>
          <cell r="AM148">
            <v>0</v>
          </cell>
          <cell r="AN148">
            <v>0</v>
          </cell>
          <cell r="AO148">
            <v>27359.999999999993</v>
          </cell>
          <cell r="AP148">
            <v>62.000000000000121</v>
          </cell>
          <cell r="AQ148">
            <v>43710.000000000087</v>
          </cell>
          <cell r="AR148">
            <v>0</v>
          </cell>
          <cell r="AS148">
            <v>0</v>
          </cell>
          <cell r="AT148">
            <v>43710.000000000087</v>
          </cell>
          <cell r="AU148">
            <v>235.74603174603175</v>
          </cell>
          <cell r="AV148">
            <v>0</v>
          </cell>
          <cell r="AW148">
            <v>18.057142857142843</v>
          </cell>
          <cell r="AX148">
            <v>4153.1428571428542</v>
          </cell>
          <cell r="AY148">
            <v>58.184126984126941</v>
          </cell>
          <cell r="AZ148">
            <v>16291.555555555544</v>
          </cell>
          <cell r="BA148">
            <v>3.0095238095238082</v>
          </cell>
          <cell r="BB148">
            <v>1324.1904761904757</v>
          </cell>
          <cell r="BC148">
            <v>0</v>
          </cell>
          <cell r="BD148">
            <v>0</v>
          </cell>
          <cell r="BE148">
            <v>1.0031746031746016</v>
          </cell>
          <cell r="BF148">
            <v>511.6190476190468</v>
          </cell>
          <cell r="BG148">
            <v>0</v>
          </cell>
          <cell r="BH148">
            <v>0</v>
          </cell>
          <cell r="BI148">
            <v>22280.507936507922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22280.507936507922</v>
          </cell>
          <cell r="BZ148">
            <v>93350.507936508016</v>
          </cell>
          <cell r="CA148">
            <v>0</v>
          </cell>
          <cell r="CB148">
            <v>93350.507936508016</v>
          </cell>
          <cell r="CC148">
            <v>72.387606112054399</v>
          </cell>
          <cell r="CD148">
            <v>83607.685059422831</v>
          </cell>
          <cell r="CE148">
            <v>0</v>
          </cell>
          <cell r="CF148">
            <v>0</v>
          </cell>
          <cell r="CG148">
            <v>0</v>
          </cell>
          <cell r="CH148">
            <v>0</v>
          </cell>
          <cell r="CI148">
            <v>0</v>
          </cell>
          <cell r="CJ148">
            <v>0</v>
          </cell>
          <cell r="CK148">
            <v>0</v>
          </cell>
          <cell r="CL148">
            <v>0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83607.685059422831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6.9999999999999956</v>
          </cell>
          <cell r="CX148">
            <v>4059.9999999999973</v>
          </cell>
          <cell r="CY148">
            <v>0</v>
          </cell>
          <cell r="CZ148">
            <v>0</v>
          </cell>
          <cell r="DA148">
            <v>4059.9999999999973</v>
          </cell>
          <cell r="DB148">
            <v>1250839.3529959309</v>
          </cell>
          <cell r="DC148">
            <v>0</v>
          </cell>
          <cell r="DD148">
            <v>1250839.3529959309</v>
          </cell>
          <cell r="DE148">
            <v>128000</v>
          </cell>
          <cell r="DF148">
            <v>0</v>
          </cell>
          <cell r="DG148">
            <v>128000</v>
          </cell>
          <cell r="DH148">
            <v>79</v>
          </cell>
          <cell r="DI148">
            <v>0</v>
          </cell>
          <cell r="DJ148">
            <v>0.98699999999999999</v>
          </cell>
          <cell r="DK148">
            <v>0</v>
          </cell>
          <cell r="DL148">
            <v>0</v>
          </cell>
          <cell r="DO148">
            <v>0</v>
          </cell>
          <cell r="DP148">
            <v>0</v>
          </cell>
          <cell r="DQ148">
            <v>0</v>
          </cell>
          <cell r="DR148">
            <v>1</v>
          </cell>
          <cell r="DS148">
            <v>0</v>
          </cell>
          <cell r="DT148">
            <v>0</v>
          </cell>
          <cell r="DU148">
            <v>0</v>
          </cell>
          <cell r="DV148">
            <v>0</v>
          </cell>
          <cell r="DW148">
            <v>0</v>
          </cell>
          <cell r="DX148">
            <v>0</v>
          </cell>
          <cell r="DY148">
            <v>0</v>
          </cell>
          <cell r="DZ148">
            <v>0</v>
          </cell>
          <cell r="EA148">
            <v>4141.2</v>
          </cell>
          <cell r="EB148">
            <v>4141.2</v>
          </cell>
          <cell r="EC148">
            <v>0</v>
          </cell>
          <cell r="ED148">
            <v>0</v>
          </cell>
          <cell r="EE148">
            <v>4141.2</v>
          </cell>
          <cell r="EF148">
            <v>4141.2</v>
          </cell>
          <cell r="EG148">
            <v>0</v>
          </cell>
          <cell r="EI148">
            <v>0</v>
          </cell>
          <cell r="EJ148">
            <v>0</v>
          </cell>
          <cell r="EK148">
            <v>0</v>
          </cell>
          <cell r="EL148">
            <v>0</v>
          </cell>
          <cell r="EM148">
            <v>0</v>
          </cell>
          <cell r="EN148">
            <v>0</v>
          </cell>
          <cell r="EO148">
            <v>0</v>
          </cell>
          <cell r="EP148">
            <v>132141.20000000001</v>
          </cell>
          <cell r="EQ148">
            <v>0</v>
          </cell>
          <cell r="ER148">
            <v>132141.20000000001</v>
          </cell>
          <cell r="ES148">
            <v>1382980.5529959309</v>
          </cell>
          <cell r="ET148">
            <v>0</v>
          </cell>
          <cell r="EU148">
            <v>1382980.5529959309</v>
          </cell>
          <cell r="EV148">
            <v>1378839.3529959309</v>
          </cell>
          <cell r="EW148">
            <v>4363.4156740377557</v>
          </cell>
          <cell r="EX148">
            <v>4405</v>
          </cell>
          <cell r="EY148">
            <v>41.584325962244293</v>
          </cell>
          <cell r="EZ148">
            <v>1391980</v>
          </cell>
          <cell r="FA148">
            <v>13140.647004069062</v>
          </cell>
          <cell r="FB148">
            <v>1396121.2</v>
          </cell>
          <cell r="FC148">
            <v>1397676.5741076432</v>
          </cell>
          <cell r="FD148">
            <v>1555.3741076432634</v>
          </cell>
          <cell r="FE148">
            <v>1397676.5741076432</v>
          </cell>
        </row>
        <row r="149">
          <cell r="A149">
            <v>2012</v>
          </cell>
          <cell r="B149">
            <v>8812012</v>
          </cell>
          <cell r="E149" t="str">
            <v>Hamford Primary Academy</v>
          </cell>
          <cell r="F149" t="str">
            <v>P</v>
          </cell>
          <cell r="G149" t="str">
            <v/>
          </cell>
          <cell r="H149">
            <v>10008478</v>
          </cell>
          <cell r="I149" t="str">
            <v>Y</v>
          </cell>
          <cell r="K149">
            <v>2012</v>
          </cell>
          <cell r="L149">
            <v>138072</v>
          </cell>
          <cell r="O149">
            <v>7</v>
          </cell>
          <cell r="P149">
            <v>0</v>
          </cell>
          <cell r="Q149">
            <v>0</v>
          </cell>
          <cell r="S149">
            <v>55</v>
          </cell>
          <cell r="T149">
            <v>328</v>
          </cell>
          <cell r="V149">
            <v>383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383</v>
          </cell>
          <cell r="AF149">
            <v>1296650.33</v>
          </cell>
          <cell r="AG149">
            <v>0</v>
          </cell>
          <cell r="AH149">
            <v>0</v>
          </cell>
          <cell r="AI149">
            <v>0</v>
          </cell>
          <cell r="AJ149">
            <v>1296650.33</v>
          </cell>
          <cell r="AK149">
            <v>110.99999999999996</v>
          </cell>
          <cell r="AL149">
            <v>53279.999999999978</v>
          </cell>
          <cell r="AM149">
            <v>0</v>
          </cell>
          <cell r="AN149">
            <v>0</v>
          </cell>
          <cell r="AO149">
            <v>53279.999999999978</v>
          </cell>
          <cell r="AP149">
            <v>114.00000000000006</v>
          </cell>
          <cell r="AQ149">
            <v>80370.000000000044</v>
          </cell>
          <cell r="AR149">
            <v>0</v>
          </cell>
          <cell r="AS149">
            <v>0</v>
          </cell>
          <cell r="AT149">
            <v>80370.000000000044</v>
          </cell>
          <cell r="AU149">
            <v>171.44764397905774</v>
          </cell>
          <cell r="AV149">
            <v>0</v>
          </cell>
          <cell r="AW149">
            <v>110.28795811518322</v>
          </cell>
          <cell r="AX149">
            <v>25366.230366492138</v>
          </cell>
          <cell r="AY149">
            <v>0</v>
          </cell>
          <cell r="AZ149">
            <v>0</v>
          </cell>
          <cell r="BA149">
            <v>45.11780104712048</v>
          </cell>
          <cell r="BB149">
            <v>19851.832460733011</v>
          </cell>
          <cell r="BC149">
            <v>8.0209424083769818</v>
          </cell>
          <cell r="BD149">
            <v>3850.0523560209513</v>
          </cell>
          <cell r="BE149">
            <v>44.11518324607313</v>
          </cell>
          <cell r="BF149">
            <v>22498.743455497297</v>
          </cell>
          <cell r="BG149">
            <v>4.0104712041884909</v>
          </cell>
          <cell r="BH149">
            <v>2687.015706806289</v>
          </cell>
          <cell r="BI149">
            <v>74253.874345549688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74253.874345549688</v>
          </cell>
          <cell r="BZ149">
            <v>207903.87434554973</v>
          </cell>
          <cell r="CA149">
            <v>0</v>
          </cell>
          <cell r="CB149">
            <v>207903.87434554973</v>
          </cell>
          <cell r="CC149">
            <v>110.80386257763978</v>
          </cell>
          <cell r="CD149">
            <v>127978.46127717395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127978.46127717395</v>
          </cell>
          <cell r="CR149">
            <v>18.01999999999985</v>
          </cell>
          <cell r="CS149">
            <v>17028.89999999986</v>
          </cell>
          <cell r="CT149">
            <v>0</v>
          </cell>
          <cell r="CU149">
            <v>0</v>
          </cell>
          <cell r="CV149">
            <v>17028.89999999986</v>
          </cell>
          <cell r="CW149">
            <v>12.844512195121968</v>
          </cell>
          <cell r="CX149">
            <v>7449.8170731707414</v>
          </cell>
          <cell r="CY149">
            <v>0</v>
          </cell>
          <cell r="CZ149">
            <v>0</v>
          </cell>
          <cell r="DA149">
            <v>7449.8170731707414</v>
          </cell>
          <cell r="DB149">
            <v>1657011.3826958945</v>
          </cell>
          <cell r="DC149">
            <v>0</v>
          </cell>
          <cell r="DD149">
            <v>1657011.3826958945</v>
          </cell>
          <cell r="DE149">
            <v>128000</v>
          </cell>
          <cell r="DF149">
            <v>0</v>
          </cell>
          <cell r="DG149">
            <v>128000</v>
          </cell>
          <cell r="DH149">
            <v>54.714285714285715</v>
          </cell>
          <cell r="DI149">
            <v>0</v>
          </cell>
          <cell r="DJ149">
            <v>1.077</v>
          </cell>
          <cell r="DK149">
            <v>0</v>
          </cell>
          <cell r="DL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1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  <cell r="DY149">
            <v>0</v>
          </cell>
          <cell r="DZ149">
            <v>0</v>
          </cell>
          <cell r="EA149">
            <v>4729.1019999999999</v>
          </cell>
          <cell r="EB149">
            <v>4729.1019999999999</v>
          </cell>
          <cell r="EC149">
            <v>0</v>
          </cell>
          <cell r="ED149">
            <v>0</v>
          </cell>
          <cell r="EE149">
            <v>4729.1019999999999</v>
          </cell>
          <cell r="EF149">
            <v>4729.1019999999999</v>
          </cell>
          <cell r="EG149">
            <v>0</v>
          </cell>
          <cell r="EI149">
            <v>0</v>
          </cell>
          <cell r="EJ149">
            <v>0</v>
          </cell>
          <cell r="EK149">
            <v>0</v>
          </cell>
          <cell r="EL149">
            <v>0</v>
          </cell>
          <cell r="EM149">
            <v>0</v>
          </cell>
          <cell r="EN149">
            <v>0</v>
          </cell>
          <cell r="EO149">
            <v>0</v>
          </cell>
          <cell r="EP149">
            <v>132729.10200000001</v>
          </cell>
          <cell r="EQ149">
            <v>0</v>
          </cell>
          <cell r="ER149">
            <v>132729.10200000001</v>
          </cell>
          <cell r="ES149">
            <v>1789740.4846958944</v>
          </cell>
          <cell r="ET149">
            <v>0</v>
          </cell>
          <cell r="EU149">
            <v>1789740.4846958944</v>
          </cell>
          <cell r="EV149">
            <v>1785011.3826958945</v>
          </cell>
          <cell r="EW149">
            <v>4660.6041323652598</v>
          </cell>
          <cell r="EX149">
            <v>4405</v>
          </cell>
          <cell r="EY149">
            <v>0</v>
          </cell>
          <cell r="EZ149">
            <v>1687115</v>
          </cell>
          <cell r="FA149">
            <v>0</v>
          </cell>
          <cell r="FB149">
            <v>1789740.4846958944</v>
          </cell>
          <cell r="FC149">
            <v>1789740.4846958944</v>
          </cell>
          <cell r="FD149">
            <v>0</v>
          </cell>
          <cell r="FE149">
            <v>1789740.4846958944</v>
          </cell>
        </row>
        <row r="150">
          <cell r="A150">
            <v>2003</v>
          </cell>
          <cell r="B150">
            <v>8812003</v>
          </cell>
          <cell r="C150">
            <v>1824</v>
          </cell>
          <cell r="D150" t="str">
            <v>RB051824</v>
          </cell>
          <cell r="E150" t="str">
            <v>Hamilton Primary School</v>
          </cell>
          <cell r="F150" t="str">
            <v>P</v>
          </cell>
          <cell r="G150" t="str">
            <v>Y</v>
          </cell>
          <cell r="H150">
            <v>10008484</v>
          </cell>
          <cell r="I150" t="str">
            <v/>
          </cell>
          <cell r="K150">
            <v>2003</v>
          </cell>
          <cell r="L150">
            <v>114706</v>
          </cell>
          <cell r="O150">
            <v>7</v>
          </cell>
          <cell r="P150">
            <v>0</v>
          </cell>
          <cell r="Q150">
            <v>0</v>
          </cell>
          <cell r="S150">
            <v>59</v>
          </cell>
          <cell r="T150">
            <v>357</v>
          </cell>
          <cell r="V150">
            <v>416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416</v>
          </cell>
          <cell r="AF150">
            <v>1408372.1600000001</v>
          </cell>
          <cell r="AG150">
            <v>0</v>
          </cell>
          <cell r="AH150">
            <v>0</v>
          </cell>
          <cell r="AI150">
            <v>0</v>
          </cell>
          <cell r="AJ150">
            <v>1408372.1600000001</v>
          </cell>
          <cell r="AK150">
            <v>33.000000000000007</v>
          </cell>
          <cell r="AL150">
            <v>15840.000000000004</v>
          </cell>
          <cell r="AM150">
            <v>0</v>
          </cell>
          <cell r="AN150">
            <v>0</v>
          </cell>
          <cell r="AO150">
            <v>15840.000000000004</v>
          </cell>
          <cell r="AP150">
            <v>39</v>
          </cell>
          <cell r="AQ150">
            <v>27495</v>
          </cell>
          <cell r="AR150">
            <v>0</v>
          </cell>
          <cell r="AS150">
            <v>0</v>
          </cell>
          <cell r="AT150">
            <v>27495</v>
          </cell>
          <cell r="AU150">
            <v>229.55180722891583</v>
          </cell>
          <cell r="AV150">
            <v>0</v>
          </cell>
          <cell r="AW150">
            <v>168.40481927710854</v>
          </cell>
          <cell r="AX150">
            <v>38733.108433734968</v>
          </cell>
          <cell r="AY150">
            <v>8.0192771084337178</v>
          </cell>
          <cell r="AZ150">
            <v>2245.397590361441</v>
          </cell>
          <cell r="BA150">
            <v>4.0096385542168678</v>
          </cell>
          <cell r="BB150">
            <v>1764.2409638554218</v>
          </cell>
          <cell r="BC150">
            <v>2.0048192771084357</v>
          </cell>
          <cell r="BD150">
            <v>962.31325301204913</v>
          </cell>
          <cell r="BE150">
            <v>0</v>
          </cell>
          <cell r="BF150">
            <v>0</v>
          </cell>
          <cell r="BG150">
            <v>4.0096385542168678</v>
          </cell>
          <cell r="BH150">
            <v>2686.4578313253014</v>
          </cell>
          <cell r="BI150">
            <v>46391.518072289182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46391.518072289182</v>
          </cell>
          <cell r="BZ150">
            <v>89726.518072289182</v>
          </cell>
          <cell r="CA150">
            <v>0</v>
          </cell>
          <cell r="CB150">
            <v>89726.518072289182</v>
          </cell>
          <cell r="CC150">
            <v>78.22033898305088</v>
          </cell>
          <cell r="CD150">
            <v>90344.491525423771</v>
          </cell>
          <cell r="CE150">
            <v>0</v>
          </cell>
          <cell r="CF150">
            <v>0</v>
          </cell>
          <cell r="CG150">
            <v>0</v>
          </cell>
          <cell r="CH150">
            <v>0</v>
          </cell>
          <cell r="CI150">
            <v>0</v>
          </cell>
          <cell r="CJ150">
            <v>0</v>
          </cell>
          <cell r="CK150">
            <v>0</v>
          </cell>
          <cell r="CL150">
            <v>0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90344.491525423771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19.865168539325825</v>
          </cell>
          <cell r="CX150">
            <v>11521.79775280898</v>
          </cell>
          <cell r="CY150">
            <v>0</v>
          </cell>
          <cell r="CZ150">
            <v>0</v>
          </cell>
          <cell r="DA150">
            <v>11521.79775280898</v>
          </cell>
          <cell r="DB150">
            <v>1599964.9673505221</v>
          </cell>
          <cell r="DC150">
            <v>0</v>
          </cell>
          <cell r="DD150">
            <v>1599964.9673505221</v>
          </cell>
          <cell r="DE150">
            <v>128000</v>
          </cell>
          <cell r="DF150">
            <v>0</v>
          </cell>
          <cell r="DG150">
            <v>128000</v>
          </cell>
          <cell r="DH150">
            <v>59.428571428571431</v>
          </cell>
          <cell r="DI150">
            <v>0</v>
          </cell>
          <cell r="DJ150">
            <v>0.873</v>
          </cell>
          <cell r="DK150">
            <v>0</v>
          </cell>
          <cell r="DL150">
            <v>0</v>
          </cell>
          <cell r="DO150">
            <v>0</v>
          </cell>
          <cell r="DP150">
            <v>0</v>
          </cell>
          <cell r="DQ150">
            <v>0</v>
          </cell>
          <cell r="DR150">
            <v>1</v>
          </cell>
          <cell r="DS150">
            <v>0</v>
          </cell>
          <cell r="DT150">
            <v>0</v>
          </cell>
          <cell r="DU150">
            <v>0</v>
          </cell>
          <cell r="DV150">
            <v>0</v>
          </cell>
          <cell r="DW150">
            <v>0</v>
          </cell>
          <cell r="DX150">
            <v>0</v>
          </cell>
          <cell r="DY150">
            <v>0</v>
          </cell>
          <cell r="DZ150">
            <v>0</v>
          </cell>
          <cell r="EA150">
            <v>28928</v>
          </cell>
          <cell r="EB150">
            <v>28928</v>
          </cell>
          <cell r="EC150">
            <v>0</v>
          </cell>
          <cell r="ED150">
            <v>0</v>
          </cell>
          <cell r="EE150">
            <v>28928</v>
          </cell>
          <cell r="EF150">
            <v>28928</v>
          </cell>
          <cell r="EG150">
            <v>0</v>
          </cell>
          <cell r="EI150">
            <v>0</v>
          </cell>
          <cell r="EJ150">
            <v>0</v>
          </cell>
          <cell r="EK150">
            <v>0</v>
          </cell>
          <cell r="EL150">
            <v>0</v>
          </cell>
          <cell r="EM150">
            <v>0</v>
          </cell>
          <cell r="EN150">
            <v>0</v>
          </cell>
          <cell r="EO150">
            <v>0</v>
          </cell>
          <cell r="EP150">
            <v>156928</v>
          </cell>
          <cell r="EQ150">
            <v>0</v>
          </cell>
          <cell r="ER150">
            <v>156928</v>
          </cell>
          <cell r="ES150">
            <v>1756892.9673505221</v>
          </cell>
          <cell r="ET150">
            <v>0</v>
          </cell>
          <cell r="EU150">
            <v>1756892.9673505221</v>
          </cell>
          <cell r="EV150">
            <v>1727964.9673505221</v>
          </cell>
          <cell r="EW150">
            <v>4153.7619407464472</v>
          </cell>
          <cell r="EX150">
            <v>4405</v>
          </cell>
          <cell r="EY150">
            <v>251.23805925355282</v>
          </cell>
          <cell r="EZ150">
            <v>1832480</v>
          </cell>
          <cell r="FA150">
            <v>104515.03264947794</v>
          </cell>
          <cell r="FB150">
            <v>1861408</v>
          </cell>
          <cell r="FC150">
            <v>1861408</v>
          </cell>
          <cell r="FD150">
            <v>0</v>
          </cell>
          <cell r="FE150">
            <v>1861408</v>
          </cell>
        </row>
        <row r="151">
          <cell r="A151">
            <v>3254</v>
          </cell>
          <cell r="B151">
            <v>8813254</v>
          </cell>
          <cell r="C151">
            <v>2715</v>
          </cell>
          <cell r="D151" t="str">
            <v>RB052715</v>
          </cell>
          <cell r="E151" t="str">
            <v>Hare Street Community Primary School and Nursery</v>
          </cell>
          <cell r="F151" t="str">
            <v>P</v>
          </cell>
          <cell r="G151" t="str">
            <v>Y</v>
          </cell>
          <cell r="H151">
            <v>10028342</v>
          </cell>
          <cell r="I151" t="str">
            <v/>
          </cell>
          <cell r="K151">
            <v>3254</v>
          </cell>
          <cell r="L151">
            <v>133255</v>
          </cell>
          <cell r="O151">
            <v>7</v>
          </cell>
          <cell r="P151">
            <v>0</v>
          </cell>
          <cell r="Q151">
            <v>0</v>
          </cell>
          <cell r="S151">
            <v>60</v>
          </cell>
          <cell r="T151">
            <v>359</v>
          </cell>
          <cell r="V151">
            <v>419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419</v>
          </cell>
          <cell r="AF151">
            <v>1418528.6900000002</v>
          </cell>
          <cell r="AG151">
            <v>0</v>
          </cell>
          <cell r="AH151">
            <v>0</v>
          </cell>
          <cell r="AI151">
            <v>0</v>
          </cell>
          <cell r="AJ151">
            <v>1418528.6900000002</v>
          </cell>
          <cell r="AK151">
            <v>111.00000000000017</v>
          </cell>
          <cell r="AL151">
            <v>53280.00000000008</v>
          </cell>
          <cell r="AM151">
            <v>0</v>
          </cell>
          <cell r="AN151">
            <v>0</v>
          </cell>
          <cell r="AO151">
            <v>53280.00000000008</v>
          </cell>
          <cell r="AP151">
            <v>156.99999999999983</v>
          </cell>
          <cell r="AQ151">
            <v>110684.99999999988</v>
          </cell>
          <cell r="AR151">
            <v>0</v>
          </cell>
          <cell r="AS151">
            <v>0</v>
          </cell>
          <cell r="AT151">
            <v>110684.99999999988</v>
          </cell>
          <cell r="AU151">
            <v>97.999999999999986</v>
          </cell>
          <cell r="AV151">
            <v>0</v>
          </cell>
          <cell r="AW151">
            <v>130.99999999999989</v>
          </cell>
          <cell r="AX151">
            <v>30129.999999999975</v>
          </cell>
          <cell r="AY151">
            <v>37.999999999999986</v>
          </cell>
          <cell r="AZ151">
            <v>10639.999999999996</v>
          </cell>
          <cell r="BA151">
            <v>13.000000000000018</v>
          </cell>
          <cell r="BB151">
            <v>5720.0000000000082</v>
          </cell>
          <cell r="BC151">
            <v>138.99999999999994</v>
          </cell>
          <cell r="BD151">
            <v>66719.999999999971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113209.99999999994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113209.99999999994</v>
          </cell>
          <cell r="BZ151">
            <v>277174.99999999988</v>
          </cell>
          <cell r="CA151">
            <v>0</v>
          </cell>
          <cell r="CB151">
            <v>277174.99999999988</v>
          </cell>
          <cell r="CC151">
            <v>53.583471572915158</v>
          </cell>
          <cell r="CD151">
            <v>61888.909666717009</v>
          </cell>
          <cell r="CE151">
            <v>0</v>
          </cell>
          <cell r="CF151">
            <v>0</v>
          </cell>
          <cell r="CG151">
            <v>0</v>
          </cell>
          <cell r="CH151">
            <v>0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61888.909666717009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78.416201117318522</v>
          </cell>
          <cell r="CX151">
            <v>45481.396648044742</v>
          </cell>
          <cell r="CY151">
            <v>0</v>
          </cell>
          <cell r="CZ151">
            <v>0</v>
          </cell>
          <cell r="DA151">
            <v>45481.396648044742</v>
          </cell>
          <cell r="DB151">
            <v>1803073.9963147617</v>
          </cell>
          <cell r="DC151">
            <v>0</v>
          </cell>
          <cell r="DD151">
            <v>1803073.9963147617</v>
          </cell>
          <cell r="DE151">
            <v>128000</v>
          </cell>
          <cell r="DF151">
            <v>0</v>
          </cell>
          <cell r="DG151">
            <v>128000</v>
          </cell>
          <cell r="DH151">
            <v>59.857142857142854</v>
          </cell>
          <cell r="DI151">
            <v>0</v>
          </cell>
          <cell r="DJ151">
            <v>0.71099999999999997</v>
          </cell>
          <cell r="DK151">
            <v>0</v>
          </cell>
          <cell r="DL151">
            <v>0</v>
          </cell>
          <cell r="DO151">
            <v>0</v>
          </cell>
          <cell r="DP151">
            <v>0</v>
          </cell>
          <cell r="DQ151">
            <v>0</v>
          </cell>
          <cell r="DR151">
            <v>1.0156360164</v>
          </cell>
          <cell r="DS151">
            <v>30194.30467599117</v>
          </cell>
          <cell r="DT151">
            <v>0</v>
          </cell>
          <cell r="DU151">
            <v>30194.30467599117</v>
          </cell>
          <cell r="DV151">
            <v>0</v>
          </cell>
          <cell r="DW151">
            <v>0</v>
          </cell>
          <cell r="DX151">
            <v>0</v>
          </cell>
          <cell r="DY151">
            <v>0</v>
          </cell>
          <cell r="DZ151">
            <v>0</v>
          </cell>
          <cell r="EA151">
            <v>35072</v>
          </cell>
          <cell r="EB151">
            <v>35072</v>
          </cell>
          <cell r="EC151">
            <v>0</v>
          </cell>
          <cell r="ED151">
            <v>0</v>
          </cell>
          <cell r="EE151">
            <v>35072</v>
          </cell>
          <cell r="EF151">
            <v>35072</v>
          </cell>
          <cell r="EG151">
            <v>0</v>
          </cell>
          <cell r="EI151">
            <v>0</v>
          </cell>
          <cell r="EJ151">
            <v>0</v>
          </cell>
          <cell r="EK151">
            <v>0</v>
          </cell>
          <cell r="EL151">
            <v>0</v>
          </cell>
          <cell r="EM151">
            <v>0</v>
          </cell>
          <cell r="EN151">
            <v>0</v>
          </cell>
          <cell r="EO151">
            <v>0</v>
          </cell>
          <cell r="EP151">
            <v>193266.30467599118</v>
          </cell>
          <cell r="EQ151">
            <v>0</v>
          </cell>
          <cell r="ER151">
            <v>193266.30467599118</v>
          </cell>
          <cell r="ES151">
            <v>1996340.3009907529</v>
          </cell>
          <cell r="ET151">
            <v>0</v>
          </cell>
          <cell r="EU151">
            <v>1996340.3009907529</v>
          </cell>
          <cell r="EV151">
            <v>1961268.3009907529</v>
          </cell>
          <cell r="EW151">
            <v>4680.8312672810334</v>
          </cell>
          <cell r="EX151">
            <v>4405</v>
          </cell>
          <cell r="EY151">
            <v>0</v>
          </cell>
          <cell r="EZ151">
            <v>1845695</v>
          </cell>
          <cell r="FA151">
            <v>0</v>
          </cell>
          <cell r="FB151">
            <v>1996340.3009907529</v>
          </cell>
          <cell r="FC151">
            <v>1996340.3009907529</v>
          </cell>
          <cell r="FD151">
            <v>0</v>
          </cell>
          <cell r="FE151">
            <v>1996340.3009907529</v>
          </cell>
        </row>
        <row r="152">
          <cell r="A152">
            <v>2983</v>
          </cell>
          <cell r="B152">
            <v>8812983</v>
          </cell>
          <cell r="E152" t="str">
            <v>Harlowbury Primary School</v>
          </cell>
          <cell r="F152" t="str">
            <v>P</v>
          </cell>
          <cell r="G152" t="str">
            <v/>
          </cell>
          <cell r="H152">
            <v>10030659</v>
          </cell>
          <cell r="I152" t="str">
            <v>Y</v>
          </cell>
          <cell r="K152">
            <v>2983</v>
          </cell>
          <cell r="L152">
            <v>144664</v>
          </cell>
          <cell r="O152">
            <v>7</v>
          </cell>
          <cell r="P152">
            <v>0</v>
          </cell>
          <cell r="Q152">
            <v>0</v>
          </cell>
          <cell r="S152">
            <v>29</v>
          </cell>
          <cell r="T152">
            <v>169</v>
          </cell>
          <cell r="V152">
            <v>198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198</v>
          </cell>
          <cell r="AF152">
            <v>670330.9800000001</v>
          </cell>
          <cell r="AG152">
            <v>0</v>
          </cell>
          <cell r="AH152">
            <v>0</v>
          </cell>
          <cell r="AI152">
            <v>0</v>
          </cell>
          <cell r="AJ152">
            <v>670330.9800000001</v>
          </cell>
          <cell r="AK152">
            <v>33.000000000000064</v>
          </cell>
          <cell r="AL152">
            <v>15840.000000000031</v>
          </cell>
          <cell r="AM152">
            <v>0</v>
          </cell>
          <cell r="AN152">
            <v>0</v>
          </cell>
          <cell r="AO152">
            <v>15840.000000000031</v>
          </cell>
          <cell r="AP152">
            <v>42.999999999999964</v>
          </cell>
          <cell r="AQ152">
            <v>30314.999999999975</v>
          </cell>
          <cell r="AR152">
            <v>0</v>
          </cell>
          <cell r="AS152">
            <v>0</v>
          </cell>
          <cell r="AT152">
            <v>30314.999999999975</v>
          </cell>
          <cell r="AU152">
            <v>152.77157360406099</v>
          </cell>
          <cell r="AV152">
            <v>0</v>
          </cell>
          <cell r="AW152">
            <v>26.131979695431458</v>
          </cell>
          <cell r="AX152">
            <v>6010.3553299492351</v>
          </cell>
          <cell r="AY152">
            <v>14.071065989847709</v>
          </cell>
          <cell r="AZ152">
            <v>3939.8984771573582</v>
          </cell>
          <cell r="BA152">
            <v>4.0203045685279228</v>
          </cell>
          <cell r="BB152">
            <v>1768.934010152286</v>
          </cell>
          <cell r="BC152">
            <v>1.0050761421319807</v>
          </cell>
          <cell r="BD152">
            <v>482.43654822335077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12201.624365482232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12201.624365482232</v>
          </cell>
          <cell r="BZ152">
            <v>58356.624365482239</v>
          </cell>
          <cell r="CA152">
            <v>0</v>
          </cell>
          <cell r="CB152">
            <v>58356.624365482239</v>
          </cell>
          <cell r="CC152">
            <v>54.359788359788325</v>
          </cell>
          <cell r="CD152">
            <v>62785.555555555518</v>
          </cell>
          <cell r="CE152">
            <v>0</v>
          </cell>
          <cell r="CF152">
            <v>0</v>
          </cell>
          <cell r="CG152">
            <v>0</v>
          </cell>
          <cell r="CH152">
            <v>0</v>
          </cell>
          <cell r="CI152">
            <v>0</v>
          </cell>
          <cell r="CJ152">
            <v>0</v>
          </cell>
          <cell r="CK152">
            <v>0</v>
          </cell>
          <cell r="CL152">
            <v>0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62785.555555555518</v>
          </cell>
          <cell r="CR152">
            <v>12.364897959183725</v>
          </cell>
          <cell r="CS152">
            <v>11684.828571428621</v>
          </cell>
          <cell r="CT152">
            <v>0</v>
          </cell>
          <cell r="CU152">
            <v>0</v>
          </cell>
          <cell r="CV152">
            <v>11684.828571428621</v>
          </cell>
          <cell r="CW152">
            <v>8.2011834319526695</v>
          </cell>
          <cell r="CX152">
            <v>4756.6863905325481</v>
          </cell>
          <cell r="CY152">
            <v>0</v>
          </cell>
          <cell r="CZ152">
            <v>0</v>
          </cell>
          <cell r="DA152">
            <v>4756.6863905325481</v>
          </cell>
          <cell r="DB152">
            <v>807914.67488299904</v>
          </cell>
          <cell r="DC152">
            <v>0</v>
          </cell>
          <cell r="DD152">
            <v>807914.67488299904</v>
          </cell>
          <cell r="DE152">
            <v>128000</v>
          </cell>
          <cell r="DF152">
            <v>0</v>
          </cell>
          <cell r="DG152">
            <v>128000</v>
          </cell>
          <cell r="DH152">
            <v>28.285714285714285</v>
          </cell>
          <cell r="DI152">
            <v>0</v>
          </cell>
          <cell r="DJ152">
            <v>0.78100000000000003</v>
          </cell>
          <cell r="DK152">
            <v>0</v>
          </cell>
          <cell r="DL152">
            <v>0</v>
          </cell>
          <cell r="DO152">
            <v>0</v>
          </cell>
          <cell r="DP152">
            <v>0</v>
          </cell>
          <cell r="DQ152">
            <v>0</v>
          </cell>
          <cell r="DR152">
            <v>1.0156360164</v>
          </cell>
          <cell r="DS152">
            <v>14633.977205471248</v>
          </cell>
          <cell r="DT152">
            <v>0</v>
          </cell>
          <cell r="DU152">
            <v>14633.977205471248</v>
          </cell>
          <cell r="DV152">
            <v>0</v>
          </cell>
          <cell r="DW152">
            <v>0</v>
          </cell>
          <cell r="DX152">
            <v>0</v>
          </cell>
          <cell r="DY152">
            <v>0</v>
          </cell>
          <cell r="DZ152">
            <v>0</v>
          </cell>
          <cell r="EA152">
            <v>2963.19535342466</v>
          </cell>
          <cell r="EB152">
            <v>2963.1954000000001</v>
          </cell>
          <cell r="EC152">
            <v>0</v>
          </cell>
          <cell r="ED152">
            <v>0</v>
          </cell>
          <cell r="EE152">
            <v>2963.1954000000001</v>
          </cell>
          <cell r="EF152">
            <v>2963.1954000000001</v>
          </cell>
          <cell r="EG152">
            <v>0</v>
          </cell>
          <cell r="EI152">
            <v>0</v>
          </cell>
          <cell r="EJ152">
            <v>0</v>
          </cell>
          <cell r="EK152">
            <v>0</v>
          </cell>
          <cell r="EL152">
            <v>0</v>
          </cell>
          <cell r="EM152">
            <v>0</v>
          </cell>
          <cell r="EN152">
            <v>0</v>
          </cell>
          <cell r="EO152">
            <v>0</v>
          </cell>
          <cell r="EP152">
            <v>145597.17260547125</v>
          </cell>
          <cell r="EQ152">
            <v>0</v>
          </cell>
          <cell r="ER152">
            <v>145597.17260547125</v>
          </cell>
          <cell r="ES152">
            <v>953511.84748847026</v>
          </cell>
          <cell r="ET152">
            <v>0</v>
          </cell>
          <cell r="EU152">
            <v>953511.84748847026</v>
          </cell>
          <cell r="EV152">
            <v>950548.65208847029</v>
          </cell>
          <cell r="EW152">
            <v>4800.7507681235875</v>
          </cell>
          <cell r="EX152">
            <v>4405</v>
          </cell>
          <cell r="EY152">
            <v>0</v>
          </cell>
          <cell r="EZ152">
            <v>872190</v>
          </cell>
          <cell r="FA152">
            <v>0</v>
          </cell>
          <cell r="FB152">
            <v>953511.84748847026</v>
          </cell>
          <cell r="FC152">
            <v>958965.6056618751</v>
          </cell>
          <cell r="FD152">
            <v>5453.7581734048435</v>
          </cell>
          <cell r="FE152">
            <v>958965.6056618751</v>
          </cell>
        </row>
        <row r="153">
          <cell r="A153">
            <v>2414</v>
          </cell>
          <cell r="B153">
            <v>8812414</v>
          </cell>
          <cell r="C153">
            <v>2848</v>
          </cell>
          <cell r="D153" t="str">
            <v>RB052848</v>
          </cell>
          <cell r="E153" t="str">
            <v>Harwich Community Primary School and Nursery</v>
          </cell>
          <cell r="F153" t="str">
            <v>P</v>
          </cell>
          <cell r="G153" t="str">
            <v>Y</v>
          </cell>
          <cell r="H153">
            <v>10041518</v>
          </cell>
          <cell r="I153" t="str">
            <v/>
          </cell>
          <cell r="K153">
            <v>2414</v>
          </cell>
          <cell r="L153">
            <v>114843</v>
          </cell>
          <cell r="O153">
            <v>7</v>
          </cell>
          <cell r="P153">
            <v>0</v>
          </cell>
          <cell r="Q153">
            <v>0</v>
          </cell>
          <cell r="S153">
            <v>26</v>
          </cell>
          <cell r="T153">
            <v>176</v>
          </cell>
          <cell r="V153">
            <v>202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202</v>
          </cell>
          <cell r="AF153">
            <v>683873.02</v>
          </cell>
          <cell r="AG153">
            <v>0</v>
          </cell>
          <cell r="AH153">
            <v>0</v>
          </cell>
          <cell r="AI153">
            <v>0</v>
          </cell>
          <cell r="AJ153">
            <v>683873.02</v>
          </cell>
          <cell r="AK153">
            <v>105.00000000000004</v>
          </cell>
          <cell r="AL153">
            <v>50400.000000000022</v>
          </cell>
          <cell r="AM153">
            <v>0</v>
          </cell>
          <cell r="AN153">
            <v>0</v>
          </cell>
          <cell r="AO153">
            <v>50400.000000000022</v>
          </cell>
          <cell r="AP153">
            <v>110.0000000000001</v>
          </cell>
          <cell r="AQ153">
            <v>77550.000000000073</v>
          </cell>
          <cell r="AR153">
            <v>0</v>
          </cell>
          <cell r="AS153">
            <v>0</v>
          </cell>
          <cell r="AT153">
            <v>77550.000000000073</v>
          </cell>
          <cell r="AU153">
            <v>9.9999999999999982</v>
          </cell>
          <cell r="AV153">
            <v>0</v>
          </cell>
          <cell r="AW153">
            <v>6</v>
          </cell>
          <cell r="AX153">
            <v>1380</v>
          </cell>
          <cell r="AY153">
            <v>0</v>
          </cell>
          <cell r="AZ153">
            <v>0</v>
          </cell>
          <cell r="BA153">
            <v>26.000000000000057</v>
          </cell>
          <cell r="BB153">
            <v>11440.000000000025</v>
          </cell>
          <cell r="BC153">
            <v>5.0000000000000098</v>
          </cell>
          <cell r="BD153">
            <v>2400.0000000000045</v>
          </cell>
          <cell r="BE153">
            <v>154.99999999999994</v>
          </cell>
          <cell r="BF153">
            <v>79049.999999999971</v>
          </cell>
          <cell r="BG153">
            <v>0</v>
          </cell>
          <cell r="BH153">
            <v>0</v>
          </cell>
          <cell r="BI153">
            <v>94270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94270</v>
          </cell>
          <cell r="BZ153">
            <v>222220.00000000009</v>
          </cell>
          <cell r="CA153">
            <v>0</v>
          </cell>
          <cell r="CB153">
            <v>222220.00000000009</v>
          </cell>
          <cell r="CC153">
            <v>54.597714285714233</v>
          </cell>
          <cell r="CD153">
            <v>63060.359999999935</v>
          </cell>
          <cell r="CE153">
            <v>0</v>
          </cell>
          <cell r="CF153">
            <v>0</v>
          </cell>
          <cell r="CG153">
            <v>0</v>
          </cell>
          <cell r="CH153">
            <v>0</v>
          </cell>
          <cell r="CI153">
            <v>0</v>
          </cell>
          <cell r="CJ153">
            <v>0</v>
          </cell>
          <cell r="CK153">
            <v>0</v>
          </cell>
          <cell r="CL153">
            <v>0</v>
          </cell>
          <cell r="CM153">
            <v>0</v>
          </cell>
          <cell r="CN153">
            <v>0</v>
          </cell>
          <cell r="CO153">
            <v>0</v>
          </cell>
          <cell r="CP153">
            <v>0</v>
          </cell>
          <cell r="CQ153">
            <v>63060.359999999935</v>
          </cell>
          <cell r="CR153">
            <v>3.879999999999999</v>
          </cell>
          <cell r="CS153">
            <v>3666.599999999999</v>
          </cell>
          <cell r="CT153">
            <v>0</v>
          </cell>
          <cell r="CU153">
            <v>0</v>
          </cell>
          <cell r="CV153">
            <v>3666.599999999999</v>
          </cell>
          <cell r="CW153">
            <v>1.1477272727272725</v>
          </cell>
          <cell r="CX153">
            <v>665.68181818181802</v>
          </cell>
          <cell r="CY153">
            <v>0</v>
          </cell>
          <cell r="CZ153">
            <v>0</v>
          </cell>
          <cell r="DA153">
            <v>665.68181818181802</v>
          </cell>
          <cell r="DB153">
            <v>973485.66181818186</v>
          </cell>
          <cell r="DC153">
            <v>0</v>
          </cell>
          <cell r="DD153">
            <v>973485.66181818186</v>
          </cell>
          <cell r="DE153">
            <v>128000</v>
          </cell>
          <cell r="DF153">
            <v>0</v>
          </cell>
          <cell r="DG153">
            <v>128000</v>
          </cell>
          <cell r="DH153">
            <v>28.857142857142858</v>
          </cell>
          <cell r="DI153">
            <v>0</v>
          </cell>
          <cell r="DJ153">
            <v>0.85799999999999998</v>
          </cell>
          <cell r="DK153">
            <v>0</v>
          </cell>
          <cell r="DL153">
            <v>0</v>
          </cell>
          <cell r="DO153">
            <v>0</v>
          </cell>
          <cell r="DP153">
            <v>0</v>
          </cell>
          <cell r="DQ153">
            <v>0</v>
          </cell>
          <cell r="DR153">
            <v>1</v>
          </cell>
          <cell r="DS153">
            <v>0</v>
          </cell>
          <cell r="DT153">
            <v>0</v>
          </cell>
          <cell r="DU153">
            <v>0</v>
          </cell>
          <cell r="DV153">
            <v>0</v>
          </cell>
          <cell r="DW153">
            <v>0</v>
          </cell>
          <cell r="DX153">
            <v>0</v>
          </cell>
          <cell r="DY153">
            <v>0</v>
          </cell>
          <cell r="DZ153">
            <v>0</v>
          </cell>
          <cell r="EA153">
            <v>35584</v>
          </cell>
          <cell r="EB153">
            <v>35584</v>
          </cell>
          <cell r="EC153">
            <v>0</v>
          </cell>
          <cell r="ED153">
            <v>0</v>
          </cell>
          <cell r="EE153">
            <v>35584</v>
          </cell>
          <cell r="EF153">
            <v>35584</v>
          </cell>
          <cell r="EG153">
            <v>0</v>
          </cell>
          <cell r="EI153">
            <v>0</v>
          </cell>
          <cell r="EJ153">
            <v>0</v>
          </cell>
          <cell r="EK153">
            <v>0</v>
          </cell>
          <cell r="EL153">
            <v>242720</v>
          </cell>
          <cell r="EM153">
            <v>0</v>
          </cell>
          <cell r="EN153">
            <v>0</v>
          </cell>
          <cell r="EO153">
            <v>0</v>
          </cell>
          <cell r="EP153">
            <v>406304</v>
          </cell>
          <cell r="EQ153">
            <v>0</v>
          </cell>
          <cell r="ER153">
            <v>406304</v>
          </cell>
          <cell r="ES153">
            <v>1379789.6618181819</v>
          </cell>
          <cell r="ET153">
            <v>0</v>
          </cell>
          <cell r="EU153">
            <v>1379789.6618181819</v>
          </cell>
          <cell r="EV153">
            <v>1101485.6618181819</v>
          </cell>
          <cell r="EW153">
            <v>5452.8993159315933</v>
          </cell>
          <cell r="EX153">
            <v>4405</v>
          </cell>
          <cell r="EY153">
            <v>0</v>
          </cell>
          <cell r="EZ153">
            <v>889810</v>
          </cell>
          <cell r="FA153">
            <v>0</v>
          </cell>
          <cell r="FB153">
            <v>1379789.6618181819</v>
          </cell>
          <cell r="FC153">
            <v>1379789.6618181819</v>
          </cell>
          <cell r="FD153">
            <v>0</v>
          </cell>
          <cell r="FE153">
            <v>1379789.6618181819</v>
          </cell>
        </row>
        <row r="154">
          <cell r="A154">
            <v>2520</v>
          </cell>
          <cell r="B154">
            <v>8812520</v>
          </cell>
          <cell r="E154" t="str">
            <v>Hatfield Heath Primary School</v>
          </cell>
          <cell r="F154" t="str">
            <v>P</v>
          </cell>
          <cell r="G154" t="str">
            <v/>
          </cell>
          <cell r="H154" t="str">
            <v/>
          </cell>
          <cell r="I154" t="str">
            <v>Y</v>
          </cell>
          <cell r="K154">
            <v>2520</v>
          </cell>
          <cell r="L154">
            <v>141714</v>
          </cell>
          <cell r="O154">
            <v>7</v>
          </cell>
          <cell r="P154">
            <v>0</v>
          </cell>
          <cell r="Q154">
            <v>0</v>
          </cell>
          <cell r="S154">
            <v>30</v>
          </cell>
          <cell r="T154">
            <v>178</v>
          </cell>
          <cell r="V154">
            <v>208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208</v>
          </cell>
          <cell r="AF154">
            <v>704186.08000000007</v>
          </cell>
          <cell r="AG154">
            <v>0</v>
          </cell>
          <cell r="AH154">
            <v>0</v>
          </cell>
          <cell r="AI154">
            <v>0</v>
          </cell>
          <cell r="AJ154">
            <v>704186.08000000007</v>
          </cell>
          <cell r="AK154">
            <v>16.999999999999993</v>
          </cell>
          <cell r="AL154">
            <v>8159.9999999999964</v>
          </cell>
          <cell r="AM154">
            <v>0</v>
          </cell>
          <cell r="AN154">
            <v>0</v>
          </cell>
          <cell r="AO154">
            <v>8159.9999999999964</v>
          </cell>
          <cell r="AP154">
            <v>17.999999999999989</v>
          </cell>
          <cell r="AQ154">
            <v>12689.999999999993</v>
          </cell>
          <cell r="AR154">
            <v>0</v>
          </cell>
          <cell r="AS154">
            <v>0</v>
          </cell>
          <cell r="AT154">
            <v>12689.999999999993</v>
          </cell>
          <cell r="AU154">
            <v>208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20849.999999999989</v>
          </cell>
          <cell r="CA154">
            <v>0</v>
          </cell>
          <cell r="CB154">
            <v>20849.999999999989</v>
          </cell>
          <cell r="CC154">
            <v>47.542857142857123</v>
          </cell>
          <cell r="CD154">
            <v>54911.999999999978</v>
          </cell>
          <cell r="CE154">
            <v>0</v>
          </cell>
          <cell r="CF154">
            <v>0</v>
          </cell>
          <cell r="CG154">
            <v>0</v>
          </cell>
          <cell r="CH154">
            <v>0</v>
          </cell>
          <cell r="CI154">
            <v>0</v>
          </cell>
          <cell r="CJ154">
            <v>0</v>
          </cell>
          <cell r="CK154">
            <v>0</v>
          </cell>
          <cell r="CL154">
            <v>0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54911.999999999978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2.3370786516853981</v>
          </cell>
          <cell r="CX154">
            <v>1355.5056179775308</v>
          </cell>
          <cell r="CY154">
            <v>0</v>
          </cell>
          <cell r="CZ154">
            <v>0</v>
          </cell>
          <cell r="DA154">
            <v>1355.5056179775308</v>
          </cell>
          <cell r="DB154">
            <v>781303.58561797766</v>
          </cell>
          <cell r="DC154">
            <v>0</v>
          </cell>
          <cell r="DD154">
            <v>781303.58561797766</v>
          </cell>
          <cell r="DE154">
            <v>128000</v>
          </cell>
          <cell r="DF154">
            <v>0</v>
          </cell>
          <cell r="DG154">
            <v>128000</v>
          </cell>
          <cell r="DH154">
            <v>29.714285714285715</v>
          </cell>
          <cell r="DI154">
            <v>0</v>
          </cell>
          <cell r="DJ154">
            <v>1.5029999999999999</v>
          </cell>
          <cell r="DK154">
            <v>0</v>
          </cell>
          <cell r="DL154">
            <v>0</v>
          </cell>
          <cell r="DO154">
            <v>0</v>
          </cell>
          <cell r="DP154">
            <v>0</v>
          </cell>
          <cell r="DQ154">
            <v>0</v>
          </cell>
          <cell r="DR154">
            <v>1</v>
          </cell>
          <cell r="DS154">
            <v>0</v>
          </cell>
          <cell r="DT154">
            <v>0</v>
          </cell>
          <cell r="DU154">
            <v>0</v>
          </cell>
          <cell r="DV154">
            <v>0</v>
          </cell>
          <cell r="DW154">
            <v>0</v>
          </cell>
          <cell r="DX154">
            <v>0</v>
          </cell>
          <cell r="DY154">
            <v>0</v>
          </cell>
          <cell r="DZ154">
            <v>0</v>
          </cell>
          <cell r="EA154">
            <v>4017.95</v>
          </cell>
          <cell r="EB154">
            <v>4017.95</v>
          </cell>
          <cell r="EC154">
            <v>0</v>
          </cell>
          <cell r="ED154">
            <v>0</v>
          </cell>
          <cell r="EE154">
            <v>4017.95</v>
          </cell>
          <cell r="EF154">
            <v>4017.95</v>
          </cell>
          <cell r="EG154">
            <v>0</v>
          </cell>
          <cell r="EI154">
            <v>0</v>
          </cell>
          <cell r="EJ154">
            <v>0</v>
          </cell>
          <cell r="EK154">
            <v>0</v>
          </cell>
          <cell r="EL154">
            <v>0</v>
          </cell>
          <cell r="EM154">
            <v>0</v>
          </cell>
          <cell r="EN154">
            <v>0</v>
          </cell>
          <cell r="EO154">
            <v>0</v>
          </cell>
          <cell r="EP154">
            <v>132017.95000000001</v>
          </cell>
          <cell r="EQ154">
            <v>0</v>
          </cell>
          <cell r="ER154">
            <v>132017.95000000001</v>
          </cell>
          <cell r="ES154">
            <v>913321.53561797761</v>
          </cell>
          <cell r="ET154">
            <v>0</v>
          </cell>
          <cell r="EU154">
            <v>913321.53561797761</v>
          </cell>
          <cell r="EV154">
            <v>909303.58561797766</v>
          </cell>
          <cell r="EW154">
            <v>4371.6518539325853</v>
          </cell>
          <cell r="EX154">
            <v>4405</v>
          </cell>
          <cell r="EY154">
            <v>33.348146067414746</v>
          </cell>
          <cell r="EZ154">
            <v>916240</v>
          </cell>
          <cell r="FA154">
            <v>6936.4143820223399</v>
          </cell>
          <cell r="FB154">
            <v>920257.95</v>
          </cell>
          <cell r="FC154">
            <v>921626.98171428568</v>
          </cell>
          <cell r="FD154">
            <v>1369.0317142857239</v>
          </cell>
          <cell r="FE154">
            <v>921626.98171428568</v>
          </cell>
        </row>
        <row r="155">
          <cell r="A155">
            <v>2737</v>
          </cell>
          <cell r="B155">
            <v>8812737</v>
          </cell>
          <cell r="C155">
            <v>2886</v>
          </cell>
          <cell r="D155" t="str">
            <v>RB052886</v>
          </cell>
          <cell r="E155" t="str">
            <v>Hatfield Peverel Infant and Nursery School</v>
          </cell>
          <cell r="F155" t="str">
            <v>P</v>
          </cell>
          <cell r="G155" t="str">
            <v>Y</v>
          </cell>
          <cell r="H155">
            <v>10008931</v>
          </cell>
          <cell r="I155" t="str">
            <v/>
          </cell>
          <cell r="K155">
            <v>2737</v>
          </cell>
          <cell r="L155">
            <v>114974</v>
          </cell>
          <cell r="O155">
            <v>3</v>
          </cell>
          <cell r="P155">
            <v>0</v>
          </cell>
          <cell r="Q155">
            <v>0</v>
          </cell>
          <cell r="S155">
            <v>59</v>
          </cell>
          <cell r="T155">
            <v>119</v>
          </cell>
          <cell r="V155">
            <v>178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178</v>
          </cell>
          <cell r="AF155">
            <v>602620.78</v>
          </cell>
          <cell r="AG155">
            <v>0</v>
          </cell>
          <cell r="AH155">
            <v>0</v>
          </cell>
          <cell r="AI155">
            <v>0</v>
          </cell>
          <cell r="AJ155">
            <v>602620.78</v>
          </cell>
          <cell r="AK155">
            <v>17.000000000000004</v>
          </cell>
          <cell r="AL155">
            <v>8160.0000000000018</v>
          </cell>
          <cell r="AM155">
            <v>0</v>
          </cell>
          <cell r="AN155">
            <v>0</v>
          </cell>
          <cell r="AO155">
            <v>8160.0000000000018</v>
          </cell>
          <cell r="AP155">
            <v>18.000000000000004</v>
          </cell>
          <cell r="AQ155">
            <v>12690.000000000002</v>
          </cell>
          <cell r="AR155">
            <v>0</v>
          </cell>
          <cell r="AS155">
            <v>0</v>
          </cell>
          <cell r="AT155">
            <v>12690.000000000002</v>
          </cell>
          <cell r="AU155">
            <v>160</v>
          </cell>
          <cell r="AV155">
            <v>0</v>
          </cell>
          <cell r="AW155">
            <v>11.000000000000005</v>
          </cell>
          <cell r="AX155">
            <v>2530.0000000000014</v>
          </cell>
          <cell r="AY155">
            <v>5.9999999999999947</v>
          </cell>
          <cell r="AZ155">
            <v>1679.9999999999984</v>
          </cell>
          <cell r="BA155">
            <v>1.0000000000000004</v>
          </cell>
          <cell r="BB155">
            <v>440.00000000000017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4650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4650</v>
          </cell>
          <cell r="BZ155">
            <v>25500.000000000004</v>
          </cell>
          <cell r="CA155">
            <v>0</v>
          </cell>
          <cell r="CB155">
            <v>25500.000000000004</v>
          </cell>
          <cell r="CC155">
            <v>43.260745550137855</v>
          </cell>
          <cell r="CD155">
            <v>49966.161110409223</v>
          </cell>
          <cell r="CE155">
            <v>0</v>
          </cell>
          <cell r="CF155">
            <v>0</v>
          </cell>
          <cell r="CG155">
            <v>0</v>
          </cell>
          <cell r="CH155">
            <v>0</v>
          </cell>
          <cell r="CI155">
            <v>0</v>
          </cell>
          <cell r="CJ155">
            <v>0</v>
          </cell>
          <cell r="CK155">
            <v>0</v>
          </cell>
          <cell r="CL155">
            <v>0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49966.161110409223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2.9915966386554564</v>
          </cell>
          <cell r="CX155">
            <v>1735.1260504201648</v>
          </cell>
          <cell r="CY155">
            <v>0</v>
          </cell>
          <cell r="CZ155">
            <v>0</v>
          </cell>
          <cell r="DA155">
            <v>1735.1260504201648</v>
          </cell>
          <cell r="DB155">
            <v>679822.06716082944</v>
          </cell>
          <cell r="DC155">
            <v>0</v>
          </cell>
          <cell r="DD155">
            <v>679822.06716082944</v>
          </cell>
          <cell r="DE155">
            <v>128000</v>
          </cell>
          <cell r="DF155">
            <v>0</v>
          </cell>
          <cell r="DG155">
            <v>128000</v>
          </cell>
          <cell r="DH155">
            <v>59.333333333333336</v>
          </cell>
          <cell r="DI155">
            <v>0</v>
          </cell>
          <cell r="DJ155">
            <v>2.1150000000000002</v>
          </cell>
          <cell r="DK155">
            <v>0</v>
          </cell>
          <cell r="DL155">
            <v>1</v>
          </cell>
          <cell r="DO155">
            <v>0</v>
          </cell>
          <cell r="DP155">
            <v>0</v>
          </cell>
          <cell r="DQ155">
            <v>0</v>
          </cell>
          <cell r="DR155">
            <v>1</v>
          </cell>
          <cell r="DS155">
            <v>0</v>
          </cell>
          <cell r="DT155">
            <v>0</v>
          </cell>
          <cell r="DU155">
            <v>0</v>
          </cell>
          <cell r="DV155">
            <v>0</v>
          </cell>
          <cell r="DW155">
            <v>0</v>
          </cell>
          <cell r="DX155">
            <v>0</v>
          </cell>
          <cell r="DY155">
            <v>0</v>
          </cell>
          <cell r="DZ155">
            <v>0</v>
          </cell>
          <cell r="EA155">
            <v>14265.66</v>
          </cell>
          <cell r="EB155">
            <v>7623</v>
          </cell>
          <cell r="EC155">
            <v>6642.66</v>
          </cell>
          <cell r="ED155">
            <v>0</v>
          </cell>
          <cell r="EE155">
            <v>14265.66</v>
          </cell>
          <cell r="EF155">
            <v>14265.66</v>
          </cell>
          <cell r="EG155">
            <v>0</v>
          </cell>
          <cell r="EI155">
            <v>0</v>
          </cell>
          <cell r="EJ155">
            <v>0</v>
          </cell>
          <cell r="EK155">
            <v>0</v>
          </cell>
          <cell r="EL155">
            <v>0</v>
          </cell>
          <cell r="EM155">
            <v>0</v>
          </cell>
          <cell r="EN155">
            <v>0</v>
          </cell>
          <cell r="EO155">
            <v>0</v>
          </cell>
          <cell r="EP155">
            <v>142265.66</v>
          </cell>
          <cell r="EQ155">
            <v>0</v>
          </cell>
          <cell r="ER155">
            <v>142265.66</v>
          </cell>
          <cell r="ES155">
            <v>822087.72716082947</v>
          </cell>
          <cell r="ET155">
            <v>0</v>
          </cell>
          <cell r="EU155">
            <v>822087.72716082947</v>
          </cell>
          <cell r="EV155">
            <v>807822.06716082944</v>
          </cell>
          <cell r="EW155">
            <v>4538.3262200046602</v>
          </cell>
          <cell r="EX155">
            <v>4405</v>
          </cell>
          <cell r="EY155">
            <v>0</v>
          </cell>
          <cell r="EZ155">
            <v>784090</v>
          </cell>
          <cell r="FA155">
            <v>0</v>
          </cell>
          <cell r="FB155">
            <v>822087.72716082947</v>
          </cell>
          <cell r="FC155">
            <v>831880.50687777903</v>
          </cell>
          <cell r="FD155">
            <v>9792.7797169495607</v>
          </cell>
          <cell r="FE155">
            <v>831880.50687777903</v>
          </cell>
        </row>
        <row r="156">
          <cell r="A156">
            <v>5279</v>
          </cell>
          <cell r="B156">
            <v>8815279</v>
          </cell>
          <cell r="C156">
            <v>2888</v>
          </cell>
          <cell r="D156" t="str">
            <v>GMPS2888</v>
          </cell>
          <cell r="E156" t="str">
            <v>Hatfield Peverel St Andrew's Junior School</v>
          </cell>
          <cell r="F156" t="str">
            <v>P</v>
          </cell>
          <cell r="G156" t="str">
            <v>Y</v>
          </cell>
          <cell r="H156">
            <v>10009000</v>
          </cell>
          <cell r="I156" t="str">
            <v/>
          </cell>
          <cell r="K156">
            <v>5279</v>
          </cell>
          <cell r="L156">
            <v>115102</v>
          </cell>
          <cell r="O156">
            <v>4</v>
          </cell>
          <cell r="P156">
            <v>0</v>
          </cell>
          <cell r="Q156">
            <v>0</v>
          </cell>
          <cell r="S156">
            <v>0</v>
          </cell>
          <cell r="T156">
            <v>205</v>
          </cell>
          <cell r="V156">
            <v>205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205</v>
          </cell>
          <cell r="AF156">
            <v>694029.55</v>
          </cell>
          <cell r="AG156">
            <v>0</v>
          </cell>
          <cell r="AH156">
            <v>0</v>
          </cell>
          <cell r="AI156">
            <v>0</v>
          </cell>
          <cell r="AJ156">
            <v>694029.55</v>
          </cell>
          <cell r="AK156">
            <v>43.000000000000078</v>
          </cell>
          <cell r="AL156">
            <v>20640.000000000036</v>
          </cell>
          <cell r="AM156">
            <v>0</v>
          </cell>
          <cell r="AN156">
            <v>0</v>
          </cell>
          <cell r="AO156">
            <v>20640.000000000036</v>
          </cell>
          <cell r="AP156">
            <v>45.999999999999993</v>
          </cell>
          <cell r="AQ156">
            <v>32429.999999999996</v>
          </cell>
          <cell r="AR156">
            <v>0</v>
          </cell>
          <cell r="AS156">
            <v>0</v>
          </cell>
          <cell r="AT156">
            <v>32429.999999999996</v>
          </cell>
          <cell r="AU156">
            <v>189</v>
          </cell>
          <cell r="AV156">
            <v>0</v>
          </cell>
          <cell r="AW156">
            <v>5.9999999999999938</v>
          </cell>
          <cell r="AX156">
            <v>1379.9999999999986</v>
          </cell>
          <cell r="AY156">
            <v>7.9999999999999911</v>
          </cell>
          <cell r="AZ156">
            <v>2239.9999999999977</v>
          </cell>
          <cell r="BA156">
            <v>0.99999999999999889</v>
          </cell>
          <cell r="BB156">
            <v>439.99999999999949</v>
          </cell>
          <cell r="BC156">
            <v>0.99999999999999889</v>
          </cell>
          <cell r="BD156">
            <v>479.99999999999949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4539.9999999999955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4539.9999999999955</v>
          </cell>
          <cell r="BZ156">
            <v>57610.000000000022</v>
          </cell>
          <cell r="CA156">
            <v>0</v>
          </cell>
          <cell r="CB156">
            <v>57610.000000000022</v>
          </cell>
          <cell r="CC156">
            <v>46.562814070351749</v>
          </cell>
          <cell r="CD156">
            <v>53780.050251256267</v>
          </cell>
          <cell r="CE156">
            <v>0</v>
          </cell>
          <cell r="CF156">
            <v>0</v>
          </cell>
          <cell r="CG156">
            <v>0</v>
          </cell>
          <cell r="CH156">
            <v>0</v>
          </cell>
          <cell r="CI156">
            <v>0</v>
          </cell>
          <cell r="CJ156">
            <v>0</v>
          </cell>
          <cell r="CK156">
            <v>0</v>
          </cell>
          <cell r="CL156">
            <v>0</v>
          </cell>
          <cell r="CM156">
            <v>0</v>
          </cell>
          <cell r="CN156">
            <v>0</v>
          </cell>
          <cell r="CO156">
            <v>0</v>
          </cell>
          <cell r="CP156">
            <v>0</v>
          </cell>
          <cell r="CQ156">
            <v>53780.050251256267</v>
          </cell>
          <cell r="CR156">
            <v>2.7000000000000064</v>
          </cell>
          <cell r="CS156">
            <v>2551.5000000000059</v>
          </cell>
          <cell r="CT156">
            <v>0</v>
          </cell>
          <cell r="CU156">
            <v>0</v>
          </cell>
          <cell r="CV156">
            <v>2551.5000000000059</v>
          </cell>
          <cell r="CW156">
            <v>3.9999999999999956</v>
          </cell>
          <cell r="CX156">
            <v>2319.9999999999973</v>
          </cell>
          <cell r="CY156">
            <v>0</v>
          </cell>
          <cell r="CZ156">
            <v>0</v>
          </cell>
          <cell r="DA156">
            <v>2319.9999999999973</v>
          </cell>
          <cell r="DB156">
            <v>810291.10025125626</v>
          </cell>
          <cell r="DC156">
            <v>0</v>
          </cell>
          <cell r="DD156">
            <v>810291.10025125626</v>
          </cell>
          <cell r="DE156">
            <v>128000</v>
          </cell>
          <cell r="DF156">
            <v>0</v>
          </cell>
          <cell r="DG156">
            <v>128000</v>
          </cell>
          <cell r="DH156">
            <v>51.25</v>
          </cell>
          <cell r="DI156">
            <v>0</v>
          </cell>
          <cell r="DJ156">
            <v>2.1389999999999998</v>
          </cell>
          <cell r="DK156">
            <v>0</v>
          </cell>
          <cell r="DL156">
            <v>1</v>
          </cell>
          <cell r="DO156">
            <v>0</v>
          </cell>
          <cell r="DP156">
            <v>0</v>
          </cell>
          <cell r="DQ156">
            <v>0</v>
          </cell>
          <cell r="DR156">
            <v>1</v>
          </cell>
          <cell r="DS156">
            <v>0</v>
          </cell>
          <cell r="DT156">
            <v>0</v>
          </cell>
          <cell r="DU156">
            <v>0</v>
          </cell>
          <cell r="DV156">
            <v>0</v>
          </cell>
          <cell r="DW156">
            <v>0</v>
          </cell>
          <cell r="DX156">
            <v>0</v>
          </cell>
          <cell r="DY156">
            <v>0</v>
          </cell>
          <cell r="DZ156">
            <v>0</v>
          </cell>
          <cell r="EA156">
            <v>4224</v>
          </cell>
          <cell r="EB156">
            <v>4224</v>
          </cell>
          <cell r="EC156">
            <v>0</v>
          </cell>
          <cell r="ED156">
            <v>0</v>
          </cell>
          <cell r="EE156">
            <v>4224</v>
          </cell>
          <cell r="EF156">
            <v>4224</v>
          </cell>
          <cell r="EG156">
            <v>0</v>
          </cell>
          <cell r="EI156">
            <v>0</v>
          </cell>
          <cell r="EJ156">
            <v>0</v>
          </cell>
          <cell r="EK156">
            <v>0</v>
          </cell>
          <cell r="EL156">
            <v>0</v>
          </cell>
          <cell r="EM156">
            <v>0</v>
          </cell>
          <cell r="EN156">
            <v>0</v>
          </cell>
          <cell r="EO156">
            <v>0</v>
          </cell>
          <cell r="EP156">
            <v>132224</v>
          </cell>
          <cell r="EQ156">
            <v>0</v>
          </cell>
          <cell r="ER156">
            <v>132224</v>
          </cell>
          <cell r="ES156">
            <v>942515.10025125626</v>
          </cell>
          <cell r="ET156">
            <v>0</v>
          </cell>
          <cell r="EU156">
            <v>942515.10025125626</v>
          </cell>
          <cell r="EV156">
            <v>938291.10025125626</v>
          </cell>
          <cell r="EW156">
            <v>4577.029757323201</v>
          </cell>
          <cell r="EX156">
            <v>4405</v>
          </cell>
          <cell r="EY156">
            <v>0</v>
          </cell>
          <cell r="EZ156">
            <v>903025</v>
          </cell>
          <cell r="FA156">
            <v>0</v>
          </cell>
          <cell r="FB156">
            <v>942515.10025125626</v>
          </cell>
          <cell r="FC156">
            <v>942515.10025125626</v>
          </cell>
          <cell r="FD156">
            <v>0</v>
          </cell>
          <cell r="FE156">
            <v>942515.10025125626</v>
          </cell>
        </row>
        <row r="157">
          <cell r="A157">
            <v>2058</v>
          </cell>
          <cell r="B157">
            <v>8812058</v>
          </cell>
          <cell r="C157">
            <v>1828</v>
          </cell>
          <cell r="D157" t="str">
            <v>RB051828</v>
          </cell>
          <cell r="E157" t="str">
            <v>Hazelmere Infant School and Nursery</v>
          </cell>
          <cell r="F157" t="str">
            <v>P</v>
          </cell>
          <cell r="G157" t="str">
            <v>Y</v>
          </cell>
          <cell r="H157">
            <v>10009101</v>
          </cell>
          <cell r="I157" t="str">
            <v/>
          </cell>
          <cell r="K157">
            <v>2058</v>
          </cell>
          <cell r="L157">
            <v>114746</v>
          </cell>
          <cell r="O157">
            <v>3</v>
          </cell>
          <cell r="P157">
            <v>0</v>
          </cell>
          <cell r="Q157">
            <v>0</v>
          </cell>
          <cell r="S157">
            <v>43</v>
          </cell>
          <cell r="T157">
            <v>111</v>
          </cell>
          <cell r="V157">
            <v>154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154</v>
          </cell>
          <cell r="AF157">
            <v>521368.54000000004</v>
          </cell>
          <cell r="AG157">
            <v>0</v>
          </cell>
          <cell r="AH157">
            <v>0</v>
          </cell>
          <cell r="AI157">
            <v>0</v>
          </cell>
          <cell r="AJ157">
            <v>521368.54000000004</v>
          </cell>
          <cell r="AK157">
            <v>73</v>
          </cell>
          <cell r="AL157">
            <v>35040</v>
          </cell>
          <cell r="AM157">
            <v>0</v>
          </cell>
          <cell r="AN157">
            <v>0</v>
          </cell>
          <cell r="AO157">
            <v>35040</v>
          </cell>
          <cell r="AP157">
            <v>74.000000000000071</v>
          </cell>
          <cell r="AQ157">
            <v>52170.000000000051</v>
          </cell>
          <cell r="AR157">
            <v>0</v>
          </cell>
          <cell r="AS157">
            <v>0</v>
          </cell>
          <cell r="AT157">
            <v>52170.000000000051</v>
          </cell>
          <cell r="AU157">
            <v>7.0000000000000062</v>
          </cell>
          <cell r="AV157">
            <v>0</v>
          </cell>
          <cell r="AW157">
            <v>24.99999999999995</v>
          </cell>
          <cell r="AX157">
            <v>5749.9999999999882</v>
          </cell>
          <cell r="AY157">
            <v>30.999999999999954</v>
          </cell>
          <cell r="AZ157">
            <v>8679.9999999999873</v>
          </cell>
          <cell r="BA157">
            <v>28.999999999999954</v>
          </cell>
          <cell r="BB157">
            <v>12759.99999999998</v>
          </cell>
          <cell r="BC157">
            <v>10.999999999999995</v>
          </cell>
          <cell r="BD157">
            <v>5279.9999999999973</v>
          </cell>
          <cell r="BE157">
            <v>30.999999999999954</v>
          </cell>
          <cell r="BF157">
            <v>15809.999999999976</v>
          </cell>
          <cell r="BG157">
            <v>20.000000000000018</v>
          </cell>
          <cell r="BH157">
            <v>13400.000000000013</v>
          </cell>
          <cell r="BI157">
            <v>61679.999999999942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61679.999999999942</v>
          </cell>
          <cell r="BZ157">
            <v>148890</v>
          </cell>
          <cell r="CA157">
            <v>0</v>
          </cell>
          <cell r="CB157">
            <v>148890</v>
          </cell>
          <cell r="CC157">
            <v>49.023477117706534</v>
          </cell>
          <cell r="CD157">
            <v>56622.116070951044</v>
          </cell>
          <cell r="CE157">
            <v>0</v>
          </cell>
          <cell r="CF157">
            <v>0</v>
          </cell>
          <cell r="CG157">
            <v>0</v>
          </cell>
          <cell r="CH157">
            <v>0</v>
          </cell>
          <cell r="CI157">
            <v>0</v>
          </cell>
          <cell r="CJ157">
            <v>0</v>
          </cell>
          <cell r="CK157">
            <v>0</v>
          </cell>
          <cell r="CL157">
            <v>0</v>
          </cell>
          <cell r="CM157">
            <v>0</v>
          </cell>
          <cell r="CN157">
            <v>0</v>
          </cell>
          <cell r="CO157">
            <v>0</v>
          </cell>
          <cell r="CP157">
            <v>0</v>
          </cell>
          <cell r="CQ157">
            <v>56622.116070951044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26.600000000000044</v>
          </cell>
          <cell r="CX157">
            <v>15428.000000000025</v>
          </cell>
          <cell r="CY157">
            <v>0</v>
          </cell>
          <cell r="CZ157">
            <v>0</v>
          </cell>
          <cell r="DA157">
            <v>15428.000000000025</v>
          </cell>
          <cell r="DB157">
            <v>742308.65607095114</v>
          </cell>
          <cell r="DC157">
            <v>0</v>
          </cell>
          <cell r="DD157">
            <v>742308.65607095114</v>
          </cell>
          <cell r="DE157">
            <v>128000</v>
          </cell>
          <cell r="DF157">
            <v>0</v>
          </cell>
          <cell r="DG157">
            <v>128000</v>
          </cell>
          <cell r="DH157">
            <v>51.333333333333336</v>
          </cell>
          <cell r="DI157">
            <v>0</v>
          </cell>
          <cell r="DJ157">
            <v>0.68300000000000005</v>
          </cell>
          <cell r="DK157">
            <v>0</v>
          </cell>
          <cell r="DL157">
            <v>0</v>
          </cell>
          <cell r="DO157">
            <v>0</v>
          </cell>
          <cell r="DP157">
            <v>0</v>
          </cell>
          <cell r="DQ157">
            <v>0</v>
          </cell>
          <cell r="DR157">
            <v>1</v>
          </cell>
          <cell r="DS157">
            <v>0</v>
          </cell>
          <cell r="DT157">
            <v>0</v>
          </cell>
          <cell r="DU157">
            <v>0</v>
          </cell>
          <cell r="DV157">
            <v>0</v>
          </cell>
          <cell r="DW157">
            <v>0</v>
          </cell>
          <cell r="DX157">
            <v>0</v>
          </cell>
          <cell r="DY157">
            <v>0</v>
          </cell>
          <cell r="DZ157">
            <v>0</v>
          </cell>
          <cell r="EA157">
            <v>15718.5</v>
          </cell>
          <cell r="EB157">
            <v>15718.5</v>
          </cell>
          <cell r="EC157">
            <v>0</v>
          </cell>
          <cell r="ED157">
            <v>0</v>
          </cell>
          <cell r="EE157">
            <v>15718.5</v>
          </cell>
          <cell r="EF157">
            <v>15718.5</v>
          </cell>
          <cell r="EG157">
            <v>0</v>
          </cell>
          <cell r="EI157">
            <v>0</v>
          </cell>
          <cell r="EJ157">
            <v>0</v>
          </cell>
          <cell r="EK157">
            <v>0</v>
          </cell>
          <cell r="EL157">
            <v>0</v>
          </cell>
          <cell r="EM157">
            <v>0</v>
          </cell>
          <cell r="EN157">
            <v>0</v>
          </cell>
          <cell r="EO157">
            <v>0</v>
          </cell>
          <cell r="EP157">
            <v>143718.5</v>
          </cell>
          <cell r="EQ157">
            <v>0</v>
          </cell>
          <cell r="ER157">
            <v>143718.5</v>
          </cell>
          <cell r="ES157">
            <v>886027.15607095114</v>
          </cell>
          <cell r="ET157">
            <v>0</v>
          </cell>
          <cell r="EU157">
            <v>886027.15607095114</v>
          </cell>
          <cell r="EV157">
            <v>870308.65607095114</v>
          </cell>
          <cell r="EW157">
            <v>5651.354909551631</v>
          </cell>
          <cell r="EX157">
            <v>4405</v>
          </cell>
          <cell r="EY157">
            <v>0</v>
          </cell>
          <cell r="EZ157">
            <v>678370</v>
          </cell>
          <cell r="FA157">
            <v>0</v>
          </cell>
          <cell r="FB157">
            <v>886027.15607095114</v>
          </cell>
          <cell r="FC157">
            <v>886027.15607095114</v>
          </cell>
          <cell r="FD157">
            <v>0</v>
          </cell>
          <cell r="FE157">
            <v>886027.15607095114</v>
          </cell>
        </row>
        <row r="158">
          <cell r="A158">
            <v>2057</v>
          </cell>
          <cell r="B158">
            <v>8812057</v>
          </cell>
          <cell r="C158">
            <v>1826</v>
          </cell>
          <cell r="D158" t="str">
            <v>RB051826</v>
          </cell>
          <cell r="E158" t="str">
            <v>Hazelmere Junior School</v>
          </cell>
          <cell r="F158" t="str">
            <v>P</v>
          </cell>
          <cell r="G158" t="str">
            <v>Y</v>
          </cell>
          <cell r="H158">
            <v>10009102</v>
          </cell>
          <cell r="I158" t="str">
            <v/>
          </cell>
          <cell r="K158">
            <v>2057</v>
          </cell>
          <cell r="L158">
            <v>114745</v>
          </cell>
          <cell r="O158">
            <v>4</v>
          </cell>
          <cell r="P158">
            <v>0</v>
          </cell>
          <cell r="Q158">
            <v>0</v>
          </cell>
          <cell r="S158">
            <v>0</v>
          </cell>
          <cell r="T158">
            <v>209</v>
          </cell>
          <cell r="V158">
            <v>209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209</v>
          </cell>
          <cell r="AF158">
            <v>707571.59000000008</v>
          </cell>
          <cell r="AG158">
            <v>0</v>
          </cell>
          <cell r="AH158">
            <v>0</v>
          </cell>
          <cell r="AI158">
            <v>0</v>
          </cell>
          <cell r="AJ158">
            <v>707571.59000000008</v>
          </cell>
          <cell r="AK158">
            <v>106.99999999999993</v>
          </cell>
          <cell r="AL158">
            <v>51359.999999999964</v>
          </cell>
          <cell r="AM158">
            <v>0</v>
          </cell>
          <cell r="AN158">
            <v>0</v>
          </cell>
          <cell r="AO158">
            <v>51359.999999999964</v>
          </cell>
          <cell r="AP158">
            <v>111.00000000000009</v>
          </cell>
          <cell r="AQ158">
            <v>78255.000000000058</v>
          </cell>
          <cell r="AR158">
            <v>0</v>
          </cell>
          <cell r="AS158">
            <v>0</v>
          </cell>
          <cell r="AT158">
            <v>78255.000000000058</v>
          </cell>
          <cell r="AU158">
            <v>21.000000000000099</v>
          </cell>
          <cell r="AV158">
            <v>0</v>
          </cell>
          <cell r="AW158">
            <v>25.999999999999982</v>
          </cell>
          <cell r="AX158">
            <v>5979.9999999999964</v>
          </cell>
          <cell r="AY158">
            <v>41.00000000000005</v>
          </cell>
          <cell r="AZ158">
            <v>11480.000000000015</v>
          </cell>
          <cell r="BA158">
            <v>45</v>
          </cell>
          <cell r="BB158">
            <v>19800</v>
          </cell>
          <cell r="BC158">
            <v>18</v>
          </cell>
          <cell r="BD158">
            <v>8640</v>
          </cell>
          <cell r="BE158">
            <v>25.999999999999982</v>
          </cell>
          <cell r="BF158">
            <v>13259.999999999991</v>
          </cell>
          <cell r="BG158">
            <v>32.000000000000007</v>
          </cell>
          <cell r="BH158">
            <v>21440.000000000004</v>
          </cell>
          <cell r="BI158">
            <v>80600.000000000015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80600.000000000015</v>
          </cell>
          <cell r="BZ158">
            <v>210215.00000000006</v>
          </cell>
          <cell r="CA158">
            <v>0</v>
          </cell>
          <cell r="CB158">
            <v>210215.00000000006</v>
          </cell>
          <cell r="CC158">
            <v>69.14091011489073</v>
          </cell>
          <cell r="CD158">
            <v>79857.75118269879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79857.75118269879</v>
          </cell>
          <cell r="CR158">
            <v>1.4600000000000097</v>
          </cell>
          <cell r="CS158">
            <v>1379.7000000000091</v>
          </cell>
          <cell r="CT158">
            <v>0</v>
          </cell>
          <cell r="CU158">
            <v>0</v>
          </cell>
          <cell r="CV158">
            <v>1379.7000000000091</v>
          </cell>
          <cell r="CW158">
            <v>9</v>
          </cell>
          <cell r="CX158">
            <v>5220</v>
          </cell>
          <cell r="CY158">
            <v>0</v>
          </cell>
          <cell r="CZ158">
            <v>0</v>
          </cell>
          <cell r="DA158">
            <v>5220</v>
          </cell>
          <cell r="DB158">
            <v>1004244.0411826988</v>
          </cell>
          <cell r="DC158">
            <v>0</v>
          </cell>
          <cell r="DD158">
            <v>1004244.0411826988</v>
          </cell>
          <cell r="DE158">
            <v>128000</v>
          </cell>
          <cell r="DF158">
            <v>0</v>
          </cell>
          <cell r="DG158">
            <v>128000</v>
          </cell>
          <cell r="DH158">
            <v>52.25</v>
          </cell>
          <cell r="DI158">
            <v>0</v>
          </cell>
          <cell r="DJ158">
            <v>0.68300000000000005</v>
          </cell>
          <cell r="DK158">
            <v>0</v>
          </cell>
          <cell r="DL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1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  <cell r="DY158">
            <v>0</v>
          </cell>
          <cell r="DZ158">
            <v>0</v>
          </cell>
          <cell r="EA158">
            <v>18712.5</v>
          </cell>
          <cell r="EB158">
            <v>18712.5</v>
          </cell>
          <cell r="EC158">
            <v>0</v>
          </cell>
          <cell r="ED158">
            <v>0</v>
          </cell>
          <cell r="EE158">
            <v>18712.5</v>
          </cell>
          <cell r="EF158">
            <v>18712.5</v>
          </cell>
          <cell r="EG158">
            <v>0</v>
          </cell>
          <cell r="EI158">
            <v>0</v>
          </cell>
          <cell r="EJ158">
            <v>0</v>
          </cell>
          <cell r="EK158">
            <v>0</v>
          </cell>
          <cell r="EL158">
            <v>0</v>
          </cell>
          <cell r="EM158">
            <v>0</v>
          </cell>
          <cell r="EN158">
            <v>0</v>
          </cell>
          <cell r="EO158">
            <v>0</v>
          </cell>
          <cell r="EP158">
            <v>146712.5</v>
          </cell>
          <cell r="EQ158">
            <v>0</v>
          </cell>
          <cell r="ER158">
            <v>146712.5</v>
          </cell>
          <cell r="ES158">
            <v>1150956.5411826987</v>
          </cell>
          <cell r="ET158">
            <v>0</v>
          </cell>
          <cell r="EU158">
            <v>1150956.5411826987</v>
          </cell>
          <cell r="EV158">
            <v>1132244.0411826987</v>
          </cell>
          <cell r="EW158">
            <v>5417.4356037449697</v>
          </cell>
          <cell r="EX158">
            <v>4405</v>
          </cell>
          <cell r="EY158">
            <v>0</v>
          </cell>
          <cell r="EZ158">
            <v>920645</v>
          </cell>
          <cell r="FA158">
            <v>0</v>
          </cell>
          <cell r="FB158">
            <v>1150956.5411826987</v>
          </cell>
          <cell r="FC158">
            <v>1150956.5411826987</v>
          </cell>
          <cell r="FD158">
            <v>0</v>
          </cell>
          <cell r="FE158">
            <v>1150956.5411826987</v>
          </cell>
        </row>
        <row r="159">
          <cell r="A159">
            <v>3029</v>
          </cell>
          <cell r="B159">
            <v>8813029</v>
          </cell>
          <cell r="C159">
            <v>4698</v>
          </cell>
          <cell r="D159" t="str">
            <v>RB054698</v>
          </cell>
          <cell r="E159" t="str">
            <v>Heathlands Church of England Voluntary Controlled Primary School, West Bergholt</v>
          </cell>
          <cell r="F159" t="str">
            <v>P</v>
          </cell>
          <cell r="G159" t="str">
            <v>Y</v>
          </cell>
          <cell r="H159">
            <v>10009280</v>
          </cell>
          <cell r="I159" t="str">
            <v/>
          </cell>
          <cell r="K159">
            <v>3029</v>
          </cell>
          <cell r="L159">
            <v>115083</v>
          </cell>
          <cell r="O159">
            <v>7</v>
          </cell>
          <cell r="P159">
            <v>0</v>
          </cell>
          <cell r="Q159">
            <v>0</v>
          </cell>
          <cell r="S159">
            <v>59</v>
          </cell>
          <cell r="T159">
            <v>356</v>
          </cell>
          <cell r="V159">
            <v>415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415</v>
          </cell>
          <cell r="AF159">
            <v>1404986.6500000001</v>
          </cell>
          <cell r="AG159">
            <v>0</v>
          </cell>
          <cell r="AH159">
            <v>0</v>
          </cell>
          <cell r="AI159">
            <v>0</v>
          </cell>
          <cell r="AJ159">
            <v>1404986.6500000001</v>
          </cell>
          <cell r="AK159">
            <v>23.999999999999993</v>
          </cell>
          <cell r="AL159">
            <v>11519.999999999996</v>
          </cell>
          <cell r="AM159">
            <v>0</v>
          </cell>
          <cell r="AN159">
            <v>0</v>
          </cell>
          <cell r="AO159">
            <v>11519.999999999996</v>
          </cell>
          <cell r="AP159">
            <v>26.000000000000018</v>
          </cell>
          <cell r="AQ159">
            <v>18330.000000000011</v>
          </cell>
          <cell r="AR159">
            <v>0</v>
          </cell>
          <cell r="AS159">
            <v>0</v>
          </cell>
          <cell r="AT159">
            <v>18330.000000000011</v>
          </cell>
          <cell r="AU159">
            <v>405.95641646489122</v>
          </cell>
          <cell r="AV159">
            <v>0</v>
          </cell>
          <cell r="AW159">
            <v>0</v>
          </cell>
          <cell r="AX159">
            <v>0</v>
          </cell>
          <cell r="AY159">
            <v>6.0290556900726333</v>
          </cell>
          <cell r="AZ159">
            <v>1688.1355932203373</v>
          </cell>
          <cell r="BA159">
            <v>0</v>
          </cell>
          <cell r="BB159">
            <v>0</v>
          </cell>
          <cell r="BC159">
            <v>1.004842615012107</v>
          </cell>
          <cell r="BD159">
            <v>482.32445520581138</v>
          </cell>
          <cell r="BE159">
            <v>2.0096852300242141</v>
          </cell>
          <cell r="BF159">
            <v>1024.9394673123493</v>
          </cell>
          <cell r="BG159">
            <v>0</v>
          </cell>
          <cell r="BH159">
            <v>0</v>
          </cell>
          <cell r="BI159">
            <v>3195.3995157384979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3195.3995157384979</v>
          </cell>
          <cell r="BZ159">
            <v>33045.399515738507</v>
          </cell>
          <cell r="CA159">
            <v>0</v>
          </cell>
          <cell r="CB159">
            <v>33045.399515738507</v>
          </cell>
          <cell r="CC159">
            <v>81.787877307805005</v>
          </cell>
          <cell r="CD159">
            <v>94464.998290514777</v>
          </cell>
          <cell r="CE159">
            <v>0</v>
          </cell>
          <cell r="CF159">
            <v>0</v>
          </cell>
          <cell r="CG159">
            <v>0</v>
          </cell>
          <cell r="CH159">
            <v>0</v>
          </cell>
          <cell r="CI159">
            <v>0</v>
          </cell>
          <cell r="CJ159">
            <v>0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>
            <v>0</v>
          </cell>
          <cell r="CQ159">
            <v>94464.998290514777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1.16573033707865</v>
          </cell>
          <cell r="CX159">
            <v>676.123595505617</v>
          </cell>
          <cell r="CY159">
            <v>0</v>
          </cell>
          <cell r="CZ159">
            <v>0</v>
          </cell>
          <cell r="DA159">
            <v>676.123595505617</v>
          </cell>
          <cell r="DB159">
            <v>1533173.1714017591</v>
          </cell>
          <cell r="DC159">
            <v>0</v>
          </cell>
          <cell r="DD159">
            <v>1533173.1714017591</v>
          </cell>
          <cell r="DE159">
            <v>128000</v>
          </cell>
          <cell r="DF159">
            <v>0</v>
          </cell>
          <cell r="DG159">
            <v>128000</v>
          </cell>
          <cell r="DH159">
            <v>59.285714285714285</v>
          </cell>
          <cell r="DI159">
            <v>0</v>
          </cell>
          <cell r="DJ159">
            <v>1.982</v>
          </cell>
          <cell r="DK159">
            <v>0</v>
          </cell>
          <cell r="DL159">
            <v>0.95499999999999996</v>
          </cell>
          <cell r="DO159">
            <v>0</v>
          </cell>
          <cell r="DP159">
            <v>0</v>
          </cell>
          <cell r="DQ159">
            <v>0</v>
          </cell>
          <cell r="DR159">
            <v>1</v>
          </cell>
          <cell r="DS159">
            <v>0</v>
          </cell>
          <cell r="DT159">
            <v>0</v>
          </cell>
          <cell r="DU159">
            <v>0</v>
          </cell>
          <cell r="DV159">
            <v>0</v>
          </cell>
          <cell r="DW159">
            <v>0</v>
          </cell>
          <cell r="DX159">
            <v>0</v>
          </cell>
          <cell r="DY159">
            <v>0</v>
          </cell>
          <cell r="DZ159">
            <v>0</v>
          </cell>
          <cell r="EA159">
            <v>22829.25</v>
          </cell>
          <cell r="EB159">
            <v>22829.25</v>
          </cell>
          <cell r="EC159">
            <v>0</v>
          </cell>
          <cell r="ED159">
            <v>0</v>
          </cell>
          <cell r="EE159">
            <v>22829.25</v>
          </cell>
          <cell r="EF159">
            <v>22829.25</v>
          </cell>
          <cell r="EG159">
            <v>0</v>
          </cell>
          <cell r="EI159">
            <v>0</v>
          </cell>
          <cell r="EJ159">
            <v>0</v>
          </cell>
          <cell r="EK159">
            <v>0</v>
          </cell>
          <cell r="EL159">
            <v>0</v>
          </cell>
          <cell r="EM159">
            <v>0</v>
          </cell>
          <cell r="EN159">
            <v>0</v>
          </cell>
          <cell r="EO159">
            <v>0</v>
          </cell>
          <cell r="EP159">
            <v>150829.25</v>
          </cell>
          <cell r="EQ159">
            <v>0</v>
          </cell>
          <cell r="ER159">
            <v>150829.25</v>
          </cell>
          <cell r="ES159">
            <v>1684002.4214017591</v>
          </cell>
          <cell r="ET159">
            <v>0</v>
          </cell>
          <cell r="EU159">
            <v>1684002.4214017591</v>
          </cell>
          <cell r="EV159">
            <v>1661173.1714017591</v>
          </cell>
          <cell r="EW159">
            <v>4002.8269190403835</v>
          </cell>
          <cell r="EX159">
            <v>4405</v>
          </cell>
          <cell r="EY159">
            <v>402.17308095961653</v>
          </cell>
          <cell r="EZ159">
            <v>1828075</v>
          </cell>
          <cell r="FA159">
            <v>166901.82859824086</v>
          </cell>
          <cell r="FB159">
            <v>1850904.25</v>
          </cell>
          <cell r="FC159">
            <v>1850904.25</v>
          </cell>
          <cell r="FD159">
            <v>0</v>
          </cell>
          <cell r="FE159">
            <v>1850904.25</v>
          </cell>
        </row>
        <row r="160">
          <cell r="A160">
            <v>2740</v>
          </cell>
          <cell r="B160">
            <v>8812740</v>
          </cell>
          <cell r="C160">
            <v>2912</v>
          </cell>
          <cell r="D160" t="str">
            <v>RB052912</v>
          </cell>
          <cell r="E160" t="str">
            <v>Henham and Ugley Primary and Nursery School</v>
          </cell>
          <cell r="F160" t="str">
            <v>P</v>
          </cell>
          <cell r="G160" t="str">
            <v>Y</v>
          </cell>
          <cell r="H160">
            <v>10009451</v>
          </cell>
          <cell r="I160" t="str">
            <v/>
          </cell>
          <cell r="K160">
            <v>2740</v>
          </cell>
          <cell r="L160">
            <v>114975</v>
          </cell>
          <cell r="O160">
            <v>7</v>
          </cell>
          <cell r="P160">
            <v>0</v>
          </cell>
          <cell r="Q160">
            <v>0</v>
          </cell>
          <cell r="S160">
            <v>29</v>
          </cell>
          <cell r="T160">
            <v>159</v>
          </cell>
          <cell r="V160">
            <v>188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188</v>
          </cell>
          <cell r="AF160">
            <v>636475.88</v>
          </cell>
          <cell r="AG160">
            <v>0</v>
          </cell>
          <cell r="AH160">
            <v>0</v>
          </cell>
          <cell r="AI160">
            <v>0</v>
          </cell>
          <cell r="AJ160">
            <v>636475.88</v>
          </cell>
          <cell r="AK160">
            <v>24.999999999999943</v>
          </cell>
          <cell r="AL160">
            <v>11999.999999999973</v>
          </cell>
          <cell r="AM160">
            <v>0</v>
          </cell>
          <cell r="AN160">
            <v>0</v>
          </cell>
          <cell r="AO160">
            <v>11999.999999999973</v>
          </cell>
          <cell r="AP160">
            <v>24.999999999999943</v>
          </cell>
          <cell r="AQ160">
            <v>17624.99999999996</v>
          </cell>
          <cell r="AR160">
            <v>0</v>
          </cell>
          <cell r="AS160">
            <v>0</v>
          </cell>
          <cell r="AT160">
            <v>17624.99999999996</v>
          </cell>
          <cell r="AU160">
            <v>188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29624.999999999935</v>
          </cell>
          <cell r="CA160">
            <v>0</v>
          </cell>
          <cell r="CB160">
            <v>29624.999999999935</v>
          </cell>
          <cell r="CC160">
            <v>33.927813163481943</v>
          </cell>
          <cell r="CD160">
            <v>39186.624203821644</v>
          </cell>
          <cell r="CE160">
            <v>0</v>
          </cell>
          <cell r="CF160">
            <v>0</v>
          </cell>
          <cell r="CG160">
            <v>0</v>
          </cell>
          <cell r="CH160">
            <v>0</v>
          </cell>
          <cell r="CI160">
            <v>0</v>
          </cell>
          <cell r="CJ160">
            <v>0</v>
          </cell>
          <cell r="CK160">
            <v>0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39186.624203821644</v>
          </cell>
          <cell r="CR160">
            <v>0.71999999999999176</v>
          </cell>
          <cell r="CS160">
            <v>680.39999999999225</v>
          </cell>
          <cell r="CT160">
            <v>0</v>
          </cell>
          <cell r="CU160">
            <v>0</v>
          </cell>
          <cell r="CV160">
            <v>680.39999999999225</v>
          </cell>
          <cell r="CW160">
            <v>1.1823899371069184</v>
          </cell>
          <cell r="CX160">
            <v>685.78616352201266</v>
          </cell>
          <cell r="CY160">
            <v>0</v>
          </cell>
          <cell r="CZ160">
            <v>0</v>
          </cell>
          <cell r="DA160">
            <v>685.78616352201266</v>
          </cell>
          <cell r="DB160">
            <v>706653.69036734372</v>
          </cell>
          <cell r="DC160">
            <v>0</v>
          </cell>
          <cell r="DD160">
            <v>706653.69036734372</v>
          </cell>
          <cell r="DE160">
            <v>128000</v>
          </cell>
          <cell r="DF160">
            <v>0</v>
          </cell>
          <cell r="DG160">
            <v>128000</v>
          </cell>
          <cell r="DH160">
            <v>26.857142857142858</v>
          </cell>
          <cell r="DI160">
            <v>0</v>
          </cell>
          <cell r="DJ160">
            <v>2.1579999999999999</v>
          </cell>
          <cell r="DK160">
            <v>0</v>
          </cell>
          <cell r="DL160">
            <v>1</v>
          </cell>
          <cell r="DO160">
            <v>0</v>
          </cell>
          <cell r="DP160">
            <v>0</v>
          </cell>
          <cell r="DQ160">
            <v>0</v>
          </cell>
          <cell r="DR160">
            <v>1</v>
          </cell>
          <cell r="DS160">
            <v>0</v>
          </cell>
          <cell r="DT160">
            <v>0</v>
          </cell>
          <cell r="DU160">
            <v>0</v>
          </cell>
          <cell r="DV160">
            <v>0</v>
          </cell>
          <cell r="DW160">
            <v>0</v>
          </cell>
          <cell r="DX160">
            <v>0</v>
          </cell>
          <cell r="DY160">
            <v>0</v>
          </cell>
          <cell r="DZ160">
            <v>0</v>
          </cell>
          <cell r="EA160">
            <v>4377.6000000000004</v>
          </cell>
          <cell r="EB160">
            <v>4377.6000000000004</v>
          </cell>
          <cell r="EC160">
            <v>0</v>
          </cell>
          <cell r="ED160">
            <v>0</v>
          </cell>
          <cell r="EE160">
            <v>4377.6000000000004</v>
          </cell>
          <cell r="EF160">
            <v>4377.6000000000004</v>
          </cell>
          <cell r="EG160">
            <v>0</v>
          </cell>
          <cell r="EI160">
            <v>0</v>
          </cell>
          <cell r="EJ160">
            <v>0</v>
          </cell>
          <cell r="EK160">
            <v>0</v>
          </cell>
          <cell r="EL160">
            <v>0</v>
          </cell>
          <cell r="EM160">
            <v>0</v>
          </cell>
          <cell r="EN160">
            <v>0</v>
          </cell>
          <cell r="EO160">
            <v>0</v>
          </cell>
          <cell r="EP160">
            <v>132377.60000000001</v>
          </cell>
          <cell r="EQ160">
            <v>0</v>
          </cell>
          <cell r="ER160">
            <v>132377.60000000001</v>
          </cell>
          <cell r="ES160">
            <v>839031.2903673437</v>
          </cell>
          <cell r="ET160">
            <v>0</v>
          </cell>
          <cell r="EU160">
            <v>839031.2903673437</v>
          </cell>
          <cell r="EV160">
            <v>834653.69036734372</v>
          </cell>
          <cell r="EW160">
            <v>4439.6472891879985</v>
          </cell>
          <cell r="EX160">
            <v>4405</v>
          </cell>
          <cell r="EY160">
            <v>0</v>
          </cell>
          <cell r="EZ160">
            <v>828140</v>
          </cell>
          <cell r="FA160">
            <v>0</v>
          </cell>
          <cell r="FB160">
            <v>839031.2903673437</v>
          </cell>
          <cell r="FC160">
            <v>839031.2903673437</v>
          </cell>
          <cell r="FD160">
            <v>0</v>
          </cell>
          <cell r="FE160">
            <v>839031.2903673437</v>
          </cell>
        </row>
        <row r="161">
          <cell r="A161">
            <v>3250</v>
          </cell>
          <cell r="B161">
            <v>8813250</v>
          </cell>
          <cell r="E161" t="str">
            <v>Henry Moore Primary School</v>
          </cell>
          <cell r="F161" t="str">
            <v>P</v>
          </cell>
          <cell r="G161" t="str">
            <v/>
          </cell>
          <cell r="H161" t="str">
            <v/>
          </cell>
          <cell r="I161" t="str">
            <v>Y</v>
          </cell>
          <cell r="K161">
            <v>3250</v>
          </cell>
          <cell r="L161">
            <v>142253</v>
          </cell>
          <cell r="O161">
            <v>7</v>
          </cell>
          <cell r="P161">
            <v>0</v>
          </cell>
          <cell r="Q161">
            <v>0</v>
          </cell>
          <cell r="S161">
            <v>83</v>
          </cell>
          <cell r="T161">
            <v>472</v>
          </cell>
          <cell r="V161">
            <v>555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555</v>
          </cell>
          <cell r="AF161">
            <v>1878958.05</v>
          </cell>
          <cell r="AG161">
            <v>0</v>
          </cell>
          <cell r="AH161">
            <v>0</v>
          </cell>
          <cell r="AI161">
            <v>0</v>
          </cell>
          <cell r="AJ161">
            <v>1878958.05</v>
          </cell>
          <cell r="AK161">
            <v>73.999999999999815</v>
          </cell>
          <cell r="AL161">
            <v>35519.999999999913</v>
          </cell>
          <cell r="AM161">
            <v>0</v>
          </cell>
          <cell r="AN161">
            <v>0</v>
          </cell>
          <cell r="AO161">
            <v>35519.999999999913</v>
          </cell>
          <cell r="AP161">
            <v>74.999999999999929</v>
          </cell>
          <cell r="AQ161">
            <v>52874.999999999949</v>
          </cell>
          <cell r="AR161">
            <v>0</v>
          </cell>
          <cell r="AS161">
            <v>0</v>
          </cell>
          <cell r="AT161">
            <v>52874.999999999949</v>
          </cell>
          <cell r="AU161">
            <v>481.47005444646095</v>
          </cell>
          <cell r="AV161">
            <v>0</v>
          </cell>
          <cell r="AW161">
            <v>13.094373865698733</v>
          </cell>
          <cell r="AX161">
            <v>3011.7059891107087</v>
          </cell>
          <cell r="AY161">
            <v>50.362976406533562</v>
          </cell>
          <cell r="AZ161">
            <v>14101.633393829397</v>
          </cell>
          <cell r="BA161">
            <v>4.029038112522688</v>
          </cell>
          <cell r="BB161">
            <v>1772.7767695099826</v>
          </cell>
          <cell r="BC161">
            <v>6.0435571687840515</v>
          </cell>
          <cell r="BD161">
            <v>2900.9074410163448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21787.023593466434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21787.023593466434</v>
          </cell>
          <cell r="BZ161">
            <v>110182.02359346629</v>
          </cell>
          <cell r="CA161">
            <v>0</v>
          </cell>
          <cell r="CB161">
            <v>110182.02359346629</v>
          </cell>
          <cell r="CC161">
            <v>142.77173913043484</v>
          </cell>
          <cell r="CD161">
            <v>164901.35869565225</v>
          </cell>
          <cell r="CE161">
            <v>0</v>
          </cell>
          <cell r="CF161">
            <v>0</v>
          </cell>
          <cell r="CG161">
            <v>0</v>
          </cell>
          <cell r="CH161">
            <v>0</v>
          </cell>
          <cell r="CI161">
            <v>0</v>
          </cell>
          <cell r="CJ161">
            <v>0</v>
          </cell>
          <cell r="CK161">
            <v>0</v>
          </cell>
          <cell r="CL161">
            <v>0</v>
          </cell>
          <cell r="CM161">
            <v>0</v>
          </cell>
          <cell r="CN161">
            <v>0</v>
          </cell>
          <cell r="CO161">
            <v>0</v>
          </cell>
          <cell r="CP161">
            <v>0</v>
          </cell>
          <cell r="CQ161">
            <v>164901.35869565225</v>
          </cell>
          <cell r="CR161">
            <v>3.7000000000000171</v>
          </cell>
          <cell r="CS161">
            <v>3496.5000000000159</v>
          </cell>
          <cell r="CT161">
            <v>0</v>
          </cell>
          <cell r="CU161">
            <v>0</v>
          </cell>
          <cell r="CV161">
            <v>3496.5000000000159</v>
          </cell>
          <cell r="CW161">
            <v>85.83686440677991</v>
          </cell>
          <cell r="CX161">
            <v>49785.381355932346</v>
          </cell>
          <cell r="CY161">
            <v>0</v>
          </cell>
          <cell r="CZ161">
            <v>0</v>
          </cell>
          <cell r="DA161">
            <v>49785.381355932346</v>
          </cell>
          <cell r="DB161">
            <v>2207323.3136450513</v>
          </cell>
          <cell r="DC161">
            <v>0</v>
          </cell>
          <cell r="DD161">
            <v>2207323.3136450513</v>
          </cell>
          <cell r="DE161">
            <v>128000</v>
          </cell>
          <cell r="DF161">
            <v>0</v>
          </cell>
          <cell r="DG161">
            <v>128000</v>
          </cell>
          <cell r="DH161">
            <v>79.285714285714292</v>
          </cell>
          <cell r="DI161">
            <v>0</v>
          </cell>
          <cell r="DJ161">
            <v>0.88700000000000001</v>
          </cell>
          <cell r="DK161">
            <v>0</v>
          </cell>
          <cell r="DL161">
            <v>0</v>
          </cell>
          <cell r="DO161">
            <v>0</v>
          </cell>
          <cell r="DP161">
            <v>0</v>
          </cell>
          <cell r="DQ161">
            <v>0</v>
          </cell>
          <cell r="DR161">
            <v>1.0156360164</v>
          </cell>
          <cell r="DS161">
            <v>36515.153631456385</v>
          </cell>
          <cell r="DT161">
            <v>0</v>
          </cell>
          <cell r="DU161">
            <v>36515.153631456385</v>
          </cell>
          <cell r="DV161">
            <v>0</v>
          </cell>
          <cell r="DW161">
            <v>0</v>
          </cell>
          <cell r="DX161">
            <v>0</v>
          </cell>
          <cell r="DY161">
            <v>0</v>
          </cell>
          <cell r="DZ161">
            <v>0</v>
          </cell>
          <cell r="EA161">
            <v>10353</v>
          </cell>
          <cell r="EB161">
            <v>10353</v>
          </cell>
          <cell r="EC161">
            <v>0</v>
          </cell>
          <cell r="ED161">
            <v>0</v>
          </cell>
          <cell r="EE161">
            <v>10353</v>
          </cell>
          <cell r="EF161">
            <v>10353</v>
          </cell>
          <cell r="EG161">
            <v>0</v>
          </cell>
          <cell r="EI161">
            <v>0</v>
          </cell>
          <cell r="EJ161">
            <v>0</v>
          </cell>
          <cell r="EK161">
            <v>0</v>
          </cell>
          <cell r="EL161">
            <v>0</v>
          </cell>
          <cell r="EM161">
            <v>0</v>
          </cell>
          <cell r="EN161">
            <v>0</v>
          </cell>
          <cell r="EO161">
            <v>0</v>
          </cell>
          <cell r="EP161">
            <v>174868.15363145637</v>
          </cell>
          <cell r="EQ161">
            <v>0</v>
          </cell>
          <cell r="ER161">
            <v>174868.15363145637</v>
          </cell>
          <cell r="ES161">
            <v>2382191.4672765075</v>
          </cell>
          <cell r="ET161">
            <v>0</v>
          </cell>
          <cell r="EU161">
            <v>2382191.4672765075</v>
          </cell>
          <cell r="EV161">
            <v>2371838.4672765075</v>
          </cell>
          <cell r="EW161">
            <v>4273.5828239216353</v>
          </cell>
          <cell r="EX161">
            <v>4405</v>
          </cell>
          <cell r="EY161">
            <v>131.41717607836472</v>
          </cell>
          <cell r="EZ161">
            <v>2444775</v>
          </cell>
          <cell r="FA161">
            <v>72936.532723492477</v>
          </cell>
          <cell r="FB161">
            <v>2455128</v>
          </cell>
          <cell r="FC161">
            <v>2455128</v>
          </cell>
          <cell r="FD161">
            <v>0</v>
          </cell>
          <cell r="FE161">
            <v>2455128</v>
          </cell>
        </row>
        <row r="162">
          <cell r="A162">
            <v>2655</v>
          </cell>
          <cell r="B162">
            <v>8812655</v>
          </cell>
          <cell r="E162" t="str">
            <v>Hereward Primary School</v>
          </cell>
          <cell r="F162" t="str">
            <v>P</v>
          </cell>
          <cell r="G162" t="str">
            <v/>
          </cell>
          <cell r="H162" t="str">
            <v/>
          </cell>
          <cell r="I162" t="str">
            <v>Y</v>
          </cell>
          <cell r="K162">
            <v>2655</v>
          </cell>
          <cell r="L162">
            <v>145990</v>
          </cell>
          <cell r="O162">
            <v>7</v>
          </cell>
          <cell r="P162">
            <v>0</v>
          </cell>
          <cell r="Q162">
            <v>0</v>
          </cell>
          <cell r="S162">
            <v>57</v>
          </cell>
          <cell r="T162">
            <v>351</v>
          </cell>
          <cell r="V162">
            <v>408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408</v>
          </cell>
          <cell r="AF162">
            <v>1381288.08</v>
          </cell>
          <cell r="AG162">
            <v>0</v>
          </cell>
          <cell r="AH162">
            <v>0</v>
          </cell>
          <cell r="AI162">
            <v>0</v>
          </cell>
          <cell r="AJ162">
            <v>1381288.08</v>
          </cell>
          <cell r="AK162">
            <v>40.999999999999851</v>
          </cell>
          <cell r="AL162">
            <v>19679.999999999927</v>
          </cell>
          <cell r="AM162">
            <v>0</v>
          </cell>
          <cell r="AN162">
            <v>0</v>
          </cell>
          <cell r="AO162">
            <v>19679.999999999927</v>
          </cell>
          <cell r="AP162">
            <v>59.000000000000043</v>
          </cell>
          <cell r="AQ162">
            <v>41595.000000000029</v>
          </cell>
          <cell r="AR162">
            <v>0</v>
          </cell>
          <cell r="AS162">
            <v>0</v>
          </cell>
          <cell r="AT162">
            <v>41595.000000000029</v>
          </cell>
          <cell r="AU162">
            <v>118.45161290322568</v>
          </cell>
          <cell r="AV162">
            <v>0</v>
          </cell>
          <cell r="AW162">
            <v>262.21339950372214</v>
          </cell>
          <cell r="AX162">
            <v>60309.081885856096</v>
          </cell>
          <cell r="AY162">
            <v>21.260545905707193</v>
          </cell>
          <cell r="AZ162">
            <v>5952.9528535980144</v>
          </cell>
          <cell r="BA162">
            <v>0</v>
          </cell>
          <cell r="BB162">
            <v>0</v>
          </cell>
          <cell r="BC162">
            <v>6.0744416873449012</v>
          </cell>
          <cell r="BD162">
            <v>2915.7320099255526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69177.766749379676</v>
          </cell>
          <cell r="BJ162">
            <v>0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69177.766749379676</v>
          </cell>
          <cell r="BZ162">
            <v>130452.76674937963</v>
          </cell>
          <cell r="CA162">
            <v>0</v>
          </cell>
          <cell r="CB162">
            <v>130452.76674937963</v>
          </cell>
          <cell r="CC162">
            <v>106.30786047898239</v>
          </cell>
          <cell r="CD162">
            <v>122785.57885322467</v>
          </cell>
          <cell r="CE162">
            <v>0</v>
          </cell>
          <cell r="CF162">
            <v>0</v>
          </cell>
          <cell r="CG162">
            <v>0</v>
          </cell>
          <cell r="CH162">
            <v>0</v>
          </cell>
          <cell r="CI162">
            <v>0</v>
          </cell>
          <cell r="CJ162">
            <v>0</v>
          </cell>
          <cell r="CK162">
            <v>0</v>
          </cell>
          <cell r="CL162">
            <v>0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122785.57885322467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46.495726495726515</v>
          </cell>
          <cell r="CX162">
            <v>26967.521367521378</v>
          </cell>
          <cell r="CY162">
            <v>0</v>
          </cell>
          <cell r="CZ162">
            <v>0</v>
          </cell>
          <cell r="DA162">
            <v>26967.521367521378</v>
          </cell>
          <cell r="DB162">
            <v>1661493.9469701259</v>
          </cell>
          <cell r="DC162">
            <v>0</v>
          </cell>
          <cell r="DD162">
            <v>1661493.9469701259</v>
          </cell>
          <cell r="DE162">
            <v>128000</v>
          </cell>
          <cell r="DF162">
            <v>0</v>
          </cell>
          <cell r="DG162">
            <v>128000</v>
          </cell>
          <cell r="DH162">
            <v>58.285714285714285</v>
          </cell>
          <cell r="DI162">
            <v>0</v>
          </cell>
          <cell r="DJ162">
            <v>0.56699999999999995</v>
          </cell>
          <cell r="DK162">
            <v>0</v>
          </cell>
          <cell r="DL162">
            <v>0</v>
          </cell>
          <cell r="DO162">
            <v>0</v>
          </cell>
          <cell r="DP162">
            <v>0</v>
          </cell>
          <cell r="DQ162">
            <v>0</v>
          </cell>
          <cell r="DR162">
            <v>1.0156360164</v>
          </cell>
          <cell r="DS162">
            <v>27980.556702525631</v>
          </cell>
          <cell r="DT162">
            <v>0</v>
          </cell>
          <cell r="DU162">
            <v>27980.556702525631</v>
          </cell>
          <cell r="DV162">
            <v>0</v>
          </cell>
          <cell r="DW162">
            <v>0</v>
          </cell>
          <cell r="DX162">
            <v>0</v>
          </cell>
          <cell r="DY162">
            <v>0</v>
          </cell>
          <cell r="DZ162">
            <v>0</v>
          </cell>
          <cell r="EA162">
            <v>6361.6</v>
          </cell>
          <cell r="EB162">
            <v>6361.6</v>
          </cell>
          <cell r="EC162">
            <v>0</v>
          </cell>
          <cell r="ED162">
            <v>0</v>
          </cell>
          <cell r="EE162">
            <v>6361.6</v>
          </cell>
          <cell r="EF162">
            <v>6361.6</v>
          </cell>
          <cell r="EG162">
            <v>0</v>
          </cell>
          <cell r="EI162">
            <v>0</v>
          </cell>
          <cell r="EJ162">
            <v>0</v>
          </cell>
          <cell r="EK162">
            <v>0</v>
          </cell>
          <cell r="EL162">
            <v>0</v>
          </cell>
          <cell r="EM162">
            <v>0</v>
          </cell>
          <cell r="EN162">
            <v>0</v>
          </cell>
          <cell r="EO162">
            <v>0</v>
          </cell>
          <cell r="EP162">
            <v>162342.15670252565</v>
          </cell>
          <cell r="EQ162">
            <v>0</v>
          </cell>
          <cell r="ER162">
            <v>162342.15670252565</v>
          </cell>
          <cell r="ES162">
            <v>1823836.1036726516</v>
          </cell>
          <cell r="ET162">
            <v>0</v>
          </cell>
          <cell r="EU162">
            <v>1823836.1036726516</v>
          </cell>
          <cell r="EV162">
            <v>1817474.5036726515</v>
          </cell>
          <cell r="EW162">
            <v>4454.5943717466944</v>
          </cell>
          <cell r="EX162">
            <v>4405</v>
          </cell>
          <cell r="EY162">
            <v>0</v>
          </cell>
          <cell r="EZ162">
            <v>1797240</v>
          </cell>
          <cell r="FA162">
            <v>0</v>
          </cell>
          <cell r="FB162">
            <v>1823836.1036726516</v>
          </cell>
          <cell r="FC162">
            <v>1823836.1036726516</v>
          </cell>
          <cell r="FD162">
            <v>0</v>
          </cell>
          <cell r="FE162">
            <v>1823836.1036726516</v>
          </cell>
        </row>
        <row r="163">
          <cell r="A163">
            <v>2030</v>
          </cell>
          <cell r="B163">
            <v>8812030</v>
          </cell>
          <cell r="E163" t="str">
            <v>Heybridge Primary School</v>
          </cell>
          <cell r="F163" t="str">
            <v>P</v>
          </cell>
          <cell r="G163" t="str">
            <v/>
          </cell>
          <cell r="H163" t="str">
            <v/>
          </cell>
          <cell r="I163" t="str">
            <v>Y</v>
          </cell>
          <cell r="K163">
            <v>2030</v>
          </cell>
          <cell r="L163">
            <v>138994</v>
          </cell>
          <cell r="O163">
            <v>7</v>
          </cell>
          <cell r="P163">
            <v>0</v>
          </cell>
          <cell r="Q163">
            <v>0</v>
          </cell>
          <cell r="S163">
            <v>60</v>
          </cell>
          <cell r="T163">
            <v>335</v>
          </cell>
          <cell r="V163">
            <v>395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395</v>
          </cell>
          <cell r="AF163">
            <v>1337276.4500000002</v>
          </cell>
          <cell r="AG163">
            <v>0</v>
          </cell>
          <cell r="AH163">
            <v>0</v>
          </cell>
          <cell r="AI163">
            <v>0</v>
          </cell>
          <cell r="AJ163">
            <v>1337276.4500000002</v>
          </cell>
          <cell r="AK163">
            <v>131.99999999999983</v>
          </cell>
          <cell r="AL163">
            <v>63359.99999999992</v>
          </cell>
          <cell r="AM163">
            <v>0</v>
          </cell>
          <cell r="AN163">
            <v>0</v>
          </cell>
          <cell r="AO163">
            <v>63359.99999999992</v>
          </cell>
          <cell r="AP163">
            <v>138.00000000000003</v>
          </cell>
          <cell r="AQ163">
            <v>97290.000000000015</v>
          </cell>
          <cell r="AR163">
            <v>0</v>
          </cell>
          <cell r="AS163">
            <v>0</v>
          </cell>
          <cell r="AT163">
            <v>97290.000000000015</v>
          </cell>
          <cell r="AU163">
            <v>237.99999999999991</v>
          </cell>
          <cell r="AV163">
            <v>0</v>
          </cell>
          <cell r="AW163">
            <v>16.999999999999996</v>
          </cell>
          <cell r="AX163">
            <v>3909.9999999999991</v>
          </cell>
          <cell r="AY163">
            <v>3.0000000000000004</v>
          </cell>
          <cell r="AZ163">
            <v>840.00000000000011</v>
          </cell>
          <cell r="BA163">
            <v>134.00000000000003</v>
          </cell>
          <cell r="BB163">
            <v>58960.000000000015</v>
          </cell>
          <cell r="BC163">
            <v>0.99999999999999878</v>
          </cell>
          <cell r="BD163">
            <v>479.99999999999943</v>
          </cell>
          <cell r="BE163">
            <v>2.0000000000000013</v>
          </cell>
          <cell r="BF163">
            <v>1020.0000000000007</v>
          </cell>
          <cell r="BG163">
            <v>0</v>
          </cell>
          <cell r="BH163">
            <v>0</v>
          </cell>
          <cell r="BI163">
            <v>65210.000000000015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65210.000000000015</v>
          </cell>
          <cell r="BZ163">
            <v>225859.99999999994</v>
          </cell>
          <cell r="CA163">
            <v>0</v>
          </cell>
          <cell r="CB163">
            <v>225859.99999999994</v>
          </cell>
          <cell r="CC163">
            <v>96.965361445783188</v>
          </cell>
          <cell r="CD163">
            <v>111994.99246987958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>
            <v>0</v>
          </cell>
          <cell r="CQ163">
            <v>111994.99246987958</v>
          </cell>
          <cell r="CR163">
            <v>13.393908629441636</v>
          </cell>
          <cell r="CS163">
            <v>12657.243654822347</v>
          </cell>
          <cell r="CT163">
            <v>0</v>
          </cell>
          <cell r="CU163">
            <v>0</v>
          </cell>
          <cell r="CV163">
            <v>12657.243654822347</v>
          </cell>
          <cell r="CW163">
            <v>3.6687306501547998</v>
          </cell>
          <cell r="CX163">
            <v>2127.863777089784</v>
          </cell>
          <cell r="CY163">
            <v>0</v>
          </cell>
          <cell r="CZ163">
            <v>0</v>
          </cell>
          <cell r="DA163">
            <v>2127.863777089784</v>
          </cell>
          <cell r="DB163">
            <v>1689916.5499017918</v>
          </cell>
          <cell r="DC163">
            <v>0</v>
          </cell>
          <cell r="DD163">
            <v>1689916.5499017918</v>
          </cell>
          <cell r="DE163">
            <v>128000</v>
          </cell>
          <cell r="DF163">
            <v>0</v>
          </cell>
          <cell r="DG163">
            <v>128000</v>
          </cell>
          <cell r="DH163">
            <v>56.428571428571431</v>
          </cell>
          <cell r="DI163">
            <v>0</v>
          </cell>
          <cell r="DJ163">
            <v>1.8939999999999999</v>
          </cell>
          <cell r="DK163">
            <v>0</v>
          </cell>
          <cell r="DL163">
            <v>0.73499999999999965</v>
          </cell>
          <cell r="DO163">
            <v>0</v>
          </cell>
          <cell r="DP163">
            <v>0</v>
          </cell>
          <cell r="DQ163">
            <v>0</v>
          </cell>
          <cell r="DR163">
            <v>1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  <cell r="DY163">
            <v>0</v>
          </cell>
          <cell r="DZ163">
            <v>0</v>
          </cell>
          <cell r="EA163">
            <v>5324.4</v>
          </cell>
          <cell r="EB163">
            <v>5324.4</v>
          </cell>
          <cell r="EC163">
            <v>0</v>
          </cell>
          <cell r="ED163">
            <v>0</v>
          </cell>
          <cell r="EE163">
            <v>5324.4</v>
          </cell>
          <cell r="EF163">
            <v>5324.4</v>
          </cell>
          <cell r="EG163">
            <v>0</v>
          </cell>
          <cell r="EI163">
            <v>0</v>
          </cell>
          <cell r="EJ163">
            <v>0</v>
          </cell>
          <cell r="EK163">
            <v>0</v>
          </cell>
          <cell r="EL163">
            <v>0</v>
          </cell>
          <cell r="EM163">
            <v>0</v>
          </cell>
          <cell r="EN163">
            <v>0</v>
          </cell>
          <cell r="EO163">
            <v>0</v>
          </cell>
          <cell r="EP163">
            <v>133324.4</v>
          </cell>
          <cell r="EQ163">
            <v>0</v>
          </cell>
          <cell r="ER163">
            <v>133324.4</v>
          </cell>
          <cell r="ES163">
            <v>1823240.9499017918</v>
          </cell>
          <cell r="ET163">
            <v>0</v>
          </cell>
          <cell r="EU163">
            <v>1823240.9499017918</v>
          </cell>
          <cell r="EV163">
            <v>1817916.5499017918</v>
          </cell>
          <cell r="EW163">
            <v>4602.3203794982073</v>
          </cell>
          <cell r="EX163">
            <v>4405</v>
          </cell>
          <cell r="EY163">
            <v>0</v>
          </cell>
          <cell r="EZ163">
            <v>1739975</v>
          </cell>
          <cell r="FA163">
            <v>0</v>
          </cell>
          <cell r="FB163">
            <v>1823240.9499017918</v>
          </cell>
          <cell r="FC163">
            <v>1823240.9499017918</v>
          </cell>
          <cell r="FD163">
            <v>0</v>
          </cell>
          <cell r="FE163">
            <v>1823240.9499017918</v>
          </cell>
        </row>
        <row r="164">
          <cell r="A164">
            <v>3124</v>
          </cell>
          <cell r="B164">
            <v>8813124</v>
          </cell>
          <cell r="E164" t="str">
            <v>High Beech CofE Primary School</v>
          </cell>
          <cell r="F164" t="str">
            <v>P</v>
          </cell>
          <cell r="G164" t="str">
            <v/>
          </cell>
          <cell r="H164" t="str">
            <v/>
          </cell>
          <cell r="I164" t="str">
            <v>Y</v>
          </cell>
          <cell r="K164">
            <v>3124</v>
          </cell>
          <cell r="L164">
            <v>145600</v>
          </cell>
          <cell r="O164">
            <v>7</v>
          </cell>
          <cell r="P164">
            <v>0</v>
          </cell>
          <cell r="Q164">
            <v>0</v>
          </cell>
          <cell r="S164">
            <v>15</v>
          </cell>
          <cell r="T164">
            <v>77</v>
          </cell>
          <cell r="V164">
            <v>92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92</v>
          </cell>
          <cell r="AF164">
            <v>311466.92000000004</v>
          </cell>
          <cell r="AG164">
            <v>0</v>
          </cell>
          <cell r="AH164">
            <v>0</v>
          </cell>
          <cell r="AI164">
            <v>0</v>
          </cell>
          <cell r="AJ164">
            <v>311466.92000000004</v>
          </cell>
          <cell r="AK164">
            <v>16.999999999999982</v>
          </cell>
          <cell r="AL164">
            <v>8159.9999999999918</v>
          </cell>
          <cell r="AM164">
            <v>0</v>
          </cell>
          <cell r="AN164">
            <v>0</v>
          </cell>
          <cell r="AO164">
            <v>8159.9999999999918</v>
          </cell>
          <cell r="AP164">
            <v>16.999999999999982</v>
          </cell>
          <cell r="AQ164">
            <v>11984.999999999987</v>
          </cell>
          <cell r="AR164">
            <v>0</v>
          </cell>
          <cell r="AS164">
            <v>0</v>
          </cell>
          <cell r="AT164">
            <v>11984.999999999987</v>
          </cell>
          <cell r="AU164">
            <v>28.000000000000043</v>
          </cell>
          <cell r="AV164">
            <v>0</v>
          </cell>
          <cell r="AW164">
            <v>59.000000000000007</v>
          </cell>
          <cell r="AX164">
            <v>13570.000000000002</v>
          </cell>
          <cell r="AY164">
            <v>4.9999999999999982</v>
          </cell>
          <cell r="AZ164">
            <v>1399.9999999999995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14970.000000000002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  <cell r="BX164">
            <v>0</v>
          </cell>
          <cell r="BY164">
            <v>14970.000000000002</v>
          </cell>
          <cell r="BZ164">
            <v>35114.999999999978</v>
          </cell>
          <cell r="CA164">
            <v>0</v>
          </cell>
          <cell r="CB164">
            <v>35114.999999999978</v>
          </cell>
          <cell r="CC164">
            <v>32.116363636363651</v>
          </cell>
          <cell r="CD164">
            <v>37094.400000000016</v>
          </cell>
          <cell r="CE164">
            <v>0</v>
          </cell>
          <cell r="CF164">
            <v>0</v>
          </cell>
          <cell r="CG164">
            <v>0</v>
          </cell>
          <cell r="CH164">
            <v>0</v>
          </cell>
          <cell r="CI164">
            <v>0</v>
          </cell>
          <cell r="CJ164">
            <v>0</v>
          </cell>
          <cell r="CK164">
            <v>0</v>
          </cell>
          <cell r="CL164">
            <v>0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37094.400000000016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5.9740259740259711</v>
          </cell>
          <cell r="CX164">
            <v>3464.9350649350631</v>
          </cell>
          <cell r="CY164">
            <v>0</v>
          </cell>
          <cell r="CZ164">
            <v>0</v>
          </cell>
          <cell r="DA164">
            <v>3464.9350649350631</v>
          </cell>
          <cell r="DB164">
            <v>387141.25506493513</v>
          </cell>
          <cell r="DC164">
            <v>0</v>
          </cell>
          <cell r="DD164">
            <v>387141.25506493513</v>
          </cell>
          <cell r="DE164">
            <v>128000</v>
          </cell>
          <cell r="DF164">
            <v>0</v>
          </cell>
          <cell r="DG164">
            <v>128000</v>
          </cell>
          <cell r="DH164">
            <v>13.142857142857142</v>
          </cell>
          <cell r="DI164">
            <v>0.77169559412550059</v>
          </cell>
          <cell r="DJ164">
            <v>1.917</v>
          </cell>
          <cell r="DK164">
            <v>0</v>
          </cell>
          <cell r="DL164">
            <v>0.79249999999999998</v>
          </cell>
          <cell r="DO164">
            <v>34431.321094793057</v>
          </cell>
          <cell r="DP164">
            <v>0</v>
          </cell>
          <cell r="DQ164">
            <v>34431.321094793057</v>
          </cell>
          <cell r="DR164">
            <v>1.0156360164</v>
          </cell>
          <cell r="DS164">
            <v>8593.1258138237645</v>
          </cell>
          <cell r="DT164">
            <v>0</v>
          </cell>
          <cell r="DU164">
            <v>8593.1258138237645</v>
          </cell>
          <cell r="DV164">
            <v>0</v>
          </cell>
          <cell r="DW164">
            <v>0</v>
          </cell>
          <cell r="DX164">
            <v>0</v>
          </cell>
          <cell r="DY164">
            <v>0</v>
          </cell>
          <cell r="DZ164">
            <v>0</v>
          </cell>
          <cell r="EA164">
            <v>1848</v>
          </cell>
          <cell r="EB164">
            <v>1848</v>
          </cell>
          <cell r="EC164">
            <v>0</v>
          </cell>
          <cell r="ED164">
            <v>0</v>
          </cell>
          <cell r="EE164">
            <v>1848</v>
          </cell>
          <cell r="EF164">
            <v>1848</v>
          </cell>
          <cell r="EG164">
            <v>0</v>
          </cell>
          <cell r="EI164">
            <v>0</v>
          </cell>
          <cell r="EJ164">
            <v>0</v>
          </cell>
          <cell r="EK164">
            <v>0</v>
          </cell>
          <cell r="EL164">
            <v>0</v>
          </cell>
          <cell r="EM164">
            <v>0</v>
          </cell>
          <cell r="EN164">
            <v>0</v>
          </cell>
          <cell r="EO164">
            <v>0</v>
          </cell>
          <cell r="EP164">
            <v>172872.44690861684</v>
          </cell>
          <cell r="EQ164">
            <v>0</v>
          </cell>
          <cell r="ER164">
            <v>172872.44690861684</v>
          </cell>
          <cell r="ES164">
            <v>560013.701973552</v>
          </cell>
          <cell r="ET164">
            <v>0</v>
          </cell>
          <cell r="EU164">
            <v>560013.701973552</v>
          </cell>
          <cell r="EV164">
            <v>558165.701973552</v>
          </cell>
          <cell r="EW164">
            <v>6067.0184997125216</v>
          </cell>
          <cell r="EX164">
            <v>4405</v>
          </cell>
          <cell r="EY164">
            <v>0</v>
          </cell>
          <cell r="EZ164">
            <v>405260</v>
          </cell>
          <cell r="FA164">
            <v>0</v>
          </cell>
          <cell r="FB164">
            <v>560013.701973552</v>
          </cell>
          <cell r="FC164">
            <v>560013.701973552</v>
          </cell>
          <cell r="FD164">
            <v>0</v>
          </cell>
          <cell r="FE164">
            <v>560013.701973552</v>
          </cell>
        </row>
        <row r="165">
          <cell r="A165">
            <v>2660</v>
          </cell>
          <cell r="B165">
            <v>8812660</v>
          </cell>
          <cell r="E165" t="str">
            <v>High Ongar Primary School</v>
          </cell>
          <cell r="F165" t="str">
            <v>P</v>
          </cell>
          <cell r="G165" t="str">
            <v/>
          </cell>
          <cell r="H165" t="str">
            <v/>
          </cell>
          <cell r="I165" t="str">
            <v>Y</v>
          </cell>
          <cell r="K165">
            <v>2660</v>
          </cell>
          <cell r="L165">
            <v>146139</v>
          </cell>
          <cell r="O165">
            <v>7</v>
          </cell>
          <cell r="P165">
            <v>0</v>
          </cell>
          <cell r="Q165">
            <v>0</v>
          </cell>
          <cell r="S165">
            <v>20</v>
          </cell>
          <cell r="T165">
            <v>111</v>
          </cell>
          <cell r="V165">
            <v>131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131</v>
          </cell>
          <cell r="AF165">
            <v>443501.81000000006</v>
          </cell>
          <cell r="AG165">
            <v>0</v>
          </cell>
          <cell r="AH165">
            <v>0</v>
          </cell>
          <cell r="AI165">
            <v>0</v>
          </cell>
          <cell r="AJ165">
            <v>443501.81000000006</v>
          </cell>
          <cell r="AK165">
            <v>16.000000000000043</v>
          </cell>
          <cell r="AL165">
            <v>7680.00000000002</v>
          </cell>
          <cell r="AM165">
            <v>0</v>
          </cell>
          <cell r="AN165">
            <v>0</v>
          </cell>
          <cell r="AO165">
            <v>7680.00000000002</v>
          </cell>
          <cell r="AP165">
            <v>16.000000000000043</v>
          </cell>
          <cell r="AQ165">
            <v>11280.000000000031</v>
          </cell>
          <cell r="AR165">
            <v>0</v>
          </cell>
          <cell r="AS165">
            <v>0</v>
          </cell>
          <cell r="AT165">
            <v>11280.000000000031</v>
          </cell>
          <cell r="AU165">
            <v>86.317829457364283</v>
          </cell>
          <cell r="AV165">
            <v>0</v>
          </cell>
          <cell r="AW165">
            <v>30.465116279069804</v>
          </cell>
          <cell r="AX165">
            <v>7006.9767441860549</v>
          </cell>
          <cell r="AY165">
            <v>14.217054263565926</v>
          </cell>
          <cell r="AZ165">
            <v>3980.775193798459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10987.751937984514</v>
          </cell>
          <cell r="BJ165">
            <v>0</v>
          </cell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  <cell r="BX165">
            <v>0</v>
          </cell>
          <cell r="BY165">
            <v>10987.751937984514</v>
          </cell>
          <cell r="BZ165">
            <v>29947.751937984565</v>
          </cell>
          <cell r="CA165">
            <v>0</v>
          </cell>
          <cell r="CB165">
            <v>29947.751937984565</v>
          </cell>
          <cell r="CC165">
            <v>26.830481283422447</v>
          </cell>
          <cell r="CD165">
            <v>30989.205882352926</v>
          </cell>
          <cell r="CE165">
            <v>0</v>
          </cell>
          <cell r="CF165">
            <v>0</v>
          </cell>
          <cell r="CG165">
            <v>0</v>
          </cell>
          <cell r="CH165">
            <v>0</v>
          </cell>
          <cell r="CI165">
            <v>0</v>
          </cell>
          <cell r="CJ165">
            <v>0</v>
          </cell>
          <cell r="CK165">
            <v>0</v>
          </cell>
          <cell r="CL165">
            <v>0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30989.205882352926</v>
          </cell>
          <cell r="CR165">
            <v>3.1400000000000059</v>
          </cell>
          <cell r="CS165">
            <v>2967.3000000000056</v>
          </cell>
          <cell r="CT165">
            <v>0</v>
          </cell>
          <cell r="CU165">
            <v>0</v>
          </cell>
          <cell r="CV165">
            <v>2967.3000000000056</v>
          </cell>
          <cell r="CW165">
            <v>1.1801801801801803</v>
          </cell>
          <cell r="CX165">
            <v>684.50450450450455</v>
          </cell>
          <cell r="CY165">
            <v>0</v>
          </cell>
          <cell r="CZ165">
            <v>0</v>
          </cell>
          <cell r="DA165">
            <v>684.50450450450455</v>
          </cell>
          <cell r="DB165">
            <v>508090.57232484204</v>
          </cell>
          <cell r="DC165">
            <v>0</v>
          </cell>
          <cell r="DD165">
            <v>508090.57232484204</v>
          </cell>
          <cell r="DE165">
            <v>128000</v>
          </cell>
          <cell r="DF165">
            <v>0</v>
          </cell>
          <cell r="DG165">
            <v>128000</v>
          </cell>
          <cell r="DH165">
            <v>18.714285714285715</v>
          </cell>
          <cell r="DI165">
            <v>0.25100133511348444</v>
          </cell>
          <cell r="DJ165">
            <v>1.931</v>
          </cell>
          <cell r="DK165">
            <v>0</v>
          </cell>
          <cell r="DL165">
            <v>0.82750000000000012</v>
          </cell>
          <cell r="DO165">
            <v>11693.712950600793</v>
          </cell>
          <cell r="DP165">
            <v>0</v>
          </cell>
          <cell r="DQ165">
            <v>11693.712950600793</v>
          </cell>
          <cell r="DR165">
            <v>1.0156360164</v>
          </cell>
          <cell r="DS165">
            <v>10128.765708229106</v>
          </cell>
          <cell r="DT165">
            <v>0</v>
          </cell>
          <cell r="DU165">
            <v>10128.765708229106</v>
          </cell>
          <cell r="DV165">
            <v>0</v>
          </cell>
          <cell r="DW165">
            <v>0</v>
          </cell>
          <cell r="DX165">
            <v>0</v>
          </cell>
          <cell r="DY165">
            <v>0</v>
          </cell>
          <cell r="DZ165">
            <v>0</v>
          </cell>
          <cell r="EA165">
            <v>10135.870000000001</v>
          </cell>
          <cell r="EB165">
            <v>10135.870000000001</v>
          </cell>
          <cell r="EC165">
            <v>0</v>
          </cell>
          <cell r="ED165">
            <v>0</v>
          </cell>
          <cell r="EE165">
            <v>10135.870000000001</v>
          </cell>
          <cell r="EF165">
            <v>10135.870000000001</v>
          </cell>
          <cell r="EG165">
            <v>0</v>
          </cell>
          <cell r="EI165">
            <v>0</v>
          </cell>
          <cell r="EJ165">
            <v>0</v>
          </cell>
          <cell r="EK165">
            <v>0</v>
          </cell>
          <cell r="EL165">
            <v>0</v>
          </cell>
          <cell r="EM165">
            <v>0</v>
          </cell>
          <cell r="EN165">
            <v>0</v>
          </cell>
          <cell r="EO165">
            <v>0</v>
          </cell>
          <cell r="EP165">
            <v>159958.3486588299</v>
          </cell>
          <cell r="EQ165">
            <v>0</v>
          </cell>
          <cell r="ER165">
            <v>159958.3486588299</v>
          </cell>
          <cell r="ES165">
            <v>668048.92098367191</v>
          </cell>
          <cell r="ET165">
            <v>0</v>
          </cell>
          <cell r="EU165">
            <v>668048.92098367191</v>
          </cell>
          <cell r="EV165">
            <v>657913.05098367191</v>
          </cell>
          <cell r="EW165">
            <v>5022.2370304097094</v>
          </cell>
          <cell r="EX165">
            <v>4405</v>
          </cell>
          <cell r="EY165">
            <v>0</v>
          </cell>
          <cell r="EZ165">
            <v>577055</v>
          </cell>
          <cell r="FA165">
            <v>0</v>
          </cell>
          <cell r="FB165">
            <v>668048.92098367191</v>
          </cell>
          <cell r="FC165">
            <v>668048.92098367191</v>
          </cell>
          <cell r="FD165">
            <v>0</v>
          </cell>
          <cell r="FE165">
            <v>668048.92098367191</v>
          </cell>
        </row>
        <row r="166">
          <cell r="A166">
            <v>2090</v>
          </cell>
          <cell r="B166">
            <v>8812090</v>
          </cell>
          <cell r="C166">
            <v>3234</v>
          </cell>
          <cell r="D166" t="str">
            <v>RB053234</v>
          </cell>
          <cell r="E166" t="str">
            <v>Highfields Primary School</v>
          </cell>
          <cell r="F166" t="str">
            <v>P</v>
          </cell>
          <cell r="G166" t="str">
            <v>Y</v>
          </cell>
          <cell r="H166">
            <v>10008944</v>
          </cell>
          <cell r="I166" t="str">
            <v/>
          </cell>
          <cell r="K166">
            <v>2090</v>
          </cell>
          <cell r="L166">
            <v>114769</v>
          </cell>
          <cell r="O166">
            <v>7</v>
          </cell>
          <cell r="P166">
            <v>0</v>
          </cell>
          <cell r="Q166">
            <v>0</v>
          </cell>
          <cell r="S166">
            <v>46</v>
          </cell>
          <cell r="T166">
            <v>272</v>
          </cell>
          <cell r="V166">
            <v>318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318</v>
          </cell>
          <cell r="AF166">
            <v>1076592.1800000002</v>
          </cell>
          <cell r="AG166">
            <v>0</v>
          </cell>
          <cell r="AH166">
            <v>0</v>
          </cell>
          <cell r="AI166">
            <v>0</v>
          </cell>
          <cell r="AJ166">
            <v>1076592.1800000002</v>
          </cell>
          <cell r="AK166">
            <v>25.000000000000011</v>
          </cell>
          <cell r="AL166">
            <v>12000.000000000005</v>
          </cell>
          <cell r="AM166">
            <v>0</v>
          </cell>
          <cell r="AN166">
            <v>0</v>
          </cell>
          <cell r="AO166">
            <v>12000.000000000005</v>
          </cell>
          <cell r="AP166">
            <v>27.000000000000004</v>
          </cell>
          <cell r="AQ166">
            <v>19035.000000000004</v>
          </cell>
          <cell r="AR166">
            <v>0</v>
          </cell>
          <cell r="AS166">
            <v>0</v>
          </cell>
          <cell r="AT166">
            <v>19035.000000000004</v>
          </cell>
          <cell r="AU166">
            <v>289.99999999999994</v>
          </cell>
          <cell r="AV166">
            <v>0</v>
          </cell>
          <cell r="AW166">
            <v>25.000000000000011</v>
          </cell>
          <cell r="AX166">
            <v>5750.0000000000027</v>
          </cell>
          <cell r="AY166">
            <v>0</v>
          </cell>
          <cell r="AZ166">
            <v>0</v>
          </cell>
          <cell r="BA166">
            <v>2.0000000000000004</v>
          </cell>
          <cell r="BB166">
            <v>880.00000000000023</v>
          </cell>
          <cell r="BC166">
            <v>0.99999999999999856</v>
          </cell>
          <cell r="BD166">
            <v>479.99999999999932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7110.0000000000018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  <cell r="BX166">
            <v>0</v>
          </cell>
          <cell r="BY166">
            <v>7110.0000000000018</v>
          </cell>
          <cell r="BZ166">
            <v>38145.000000000007</v>
          </cell>
          <cell r="CA166">
            <v>0</v>
          </cell>
          <cell r="CB166">
            <v>38145.000000000007</v>
          </cell>
          <cell r="CC166">
            <v>83.313653136531372</v>
          </cell>
          <cell r="CD166">
            <v>96227.269372693729</v>
          </cell>
          <cell r="CE166">
            <v>0</v>
          </cell>
          <cell r="CF166">
            <v>0</v>
          </cell>
          <cell r="CG166">
            <v>0</v>
          </cell>
          <cell r="CH166">
            <v>0</v>
          </cell>
          <cell r="CI166">
            <v>0</v>
          </cell>
          <cell r="CJ166">
            <v>0</v>
          </cell>
          <cell r="CK166">
            <v>0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96227.269372693729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4.6764705882353015</v>
          </cell>
          <cell r="CX166">
            <v>2712.3529411764748</v>
          </cell>
          <cell r="CY166">
            <v>0</v>
          </cell>
          <cell r="CZ166">
            <v>0</v>
          </cell>
          <cell r="DA166">
            <v>2712.3529411764748</v>
          </cell>
          <cell r="DB166">
            <v>1213676.8023138703</v>
          </cell>
          <cell r="DC166">
            <v>0</v>
          </cell>
          <cell r="DD166">
            <v>1213676.8023138703</v>
          </cell>
          <cell r="DE166">
            <v>128000</v>
          </cell>
          <cell r="DF166">
            <v>0</v>
          </cell>
          <cell r="DG166">
            <v>128000</v>
          </cell>
          <cell r="DH166">
            <v>45.428571428571431</v>
          </cell>
          <cell r="DI166">
            <v>0</v>
          </cell>
          <cell r="DJ166">
            <v>1.17</v>
          </cell>
          <cell r="DK166">
            <v>0</v>
          </cell>
          <cell r="DL166">
            <v>0</v>
          </cell>
          <cell r="DO166">
            <v>0</v>
          </cell>
          <cell r="DP166">
            <v>0</v>
          </cell>
          <cell r="DQ166">
            <v>0</v>
          </cell>
          <cell r="DR166">
            <v>1</v>
          </cell>
          <cell r="DS166">
            <v>0</v>
          </cell>
          <cell r="DT166">
            <v>0</v>
          </cell>
          <cell r="DU166">
            <v>0</v>
          </cell>
          <cell r="DV166">
            <v>0</v>
          </cell>
          <cell r="DW166">
            <v>0</v>
          </cell>
          <cell r="DX166">
            <v>0</v>
          </cell>
          <cell r="DY166">
            <v>0</v>
          </cell>
          <cell r="DZ166">
            <v>0</v>
          </cell>
          <cell r="EA166">
            <v>42240</v>
          </cell>
          <cell r="EB166">
            <v>42240</v>
          </cell>
          <cell r="EC166">
            <v>0</v>
          </cell>
          <cell r="ED166">
            <v>0</v>
          </cell>
          <cell r="EE166">
            <v>42240</v>
          </cell>
          <cell r="EF166">
            <v>42240</v>
          </cell>
          <cell r="EG166">
            <v>0</v>
          </cell>
          <cell r="EI166">
            <v>0</v>
          </cell>
          <cell r="EJ166">
            <v>0</v>
          </cell>
          <cell r="EK166">
            <v>0</v>
          </cell>
          <cell r="EL166">
            <v>242720</v>
          </cell>
          <cell r="EM166">
            <v>0</v>
          </cell>
          <cell r="EN166">
            <v>0</v>
          </cell>
          <cell r="EO166">
            <v>0</v>
          </cell>
          <cell r="EP166">
            <v>412960</v>
          </cell>
          <cell r="EQ166">
            <v>0</v>
          </cell>
          <cell r="ER166">
            <v>412960</v>
          </cell>
          <cell r="ES166">
            <v>1626636.8023138703</v>
          </cell>
          <cell r="ET166">
            <v>0</v>
          </cell>
          <cell r="EU166">
            <v>1626636.8023138703</v>
          </cell>
          <cell r="EV166">
            <v>1341676.8023138703</v>
          </cell>
          <cell r="EW166">
            <v>4219.1094412385855</v>
          </cell>
          <cell r="EX166">
            <v>4405</v>
          </cell>
          <cell r="EY166">
            <v>185.89055876141447</v>
          </cell>
          <cell r="EZ166">
            <v>1400790</v>
          </cell>
          <cell r="FA166">
            <v>59113.197686129715</v>
          </cell>
          <cell r="FB166">
            <v>1685750</v>
          </cell>
          <cell r="FC166">
            <v>1685750</v>
          </cell>
          <cell r="FD166">
            <v>0</v>
          </cell>
          <cell r="FE166">
            <v>1685750</v>
          </cell>
        </row>
        <row r="167">
          <cell r="A167">
            <v>2500</v>
          </cell>
          <cell r="B167">
            <v>8812500</v>
          </cell>
          <cell r="C167">
            <v>2944</v>
          </cell>
          <cell r="D167" t="str">
            <v>RB052944</v>
          </cell>
          <cell r="E167" t="str">
            <v>Highwood Primary School</v>
          </cell>
          <cell r="F167" t="str">
            <v>P</v>
          </cell>
          <cell r="G167" t="str">
            <v>Y</v>
          </cell>
          <cell r="H167">
            <v>10028353</v>
          </cell>
          <cell r="I167" t="str">
            <v/>
          </cell>
          <cell r="K167">
            <v>2500</v>
          </cell>
          <cell r="L167">
            <v>114869</v>
          </cell>
          <cell r="O167">
            <v>7</v>
          </cell>
          <cell r="P167">
            <v>0</v>
          </cell>
          <cell r="Q167">
            <v>0</v>
          </cell>
          <cell r="S167">
            <v>7</v>
          </cell>
          <cell r="T167">
            <v>48</v>
          </cell>
          <cell r="V167">
            <v>55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55</v>
          </cell>
          <cell r="AF167">
            <v>186203.05000000002</v>
          </cell>
          <cell r="AG167">
            <v>0</v>
          </cell>
          <cell r="AH167">
            <v>0</v>
          </cell>
          <cell r="AI167">
            <v>0</v>
          </cell>
          <cell r="AJ167">
            <v>186203.05000000002</v>
          </cell>
          <cell r="AK167">
            <v>11.999999999999991</v>
          </cell>
          <cell r="AL167">
            <v>5759.9999999999955</v>
          </cell>
          <cell r="AM167">
            <v>0</v>
          </cell>
          <cell r="AN167">
            <v>0</v>
          </cell>
          <cell r="AO167">
            <v>5759.9999999999955</v>
          </cell>
          <cell r="AP167">
            <v>15.000000000000014</v>
          </cell>
          <cell r="AQ167">
            <v>10575.000000000011</v>
          </cell>
          <cell r="AR167">
            <v>0</v>
          </cell>
          <cell r="AS167">
            <v>0</v>
          </cell>
          <cell r="AT167">
            <v>10575.000000000011</v>
          </cell>
          <cell r="AU167">
            <v>46.851851851851862</v>
          </cell>
          <cell r="AV167">
            <v>0</v>
          </cell>
          <cell r="AW167">
            <v>4.0740740740740753</v>
          </cell>
          <cell r="AX167">
            <v>937.03703703703729</v>
          </cell>
          <cell r="AY167">
            <v>2.037037037037035</v>
          </cell>
          <cell r="AZ167">
            <v>570.37037037036976</v>
          </cell>
          <cell r="BA167">
            <v>0</v>
          </cell>
          <cell r="BB167">
            <v>0</v>
          </cell>
          <cell r="BC167">
            <v>2.037037037037035</v>
          </cell>
          <cell r="BD167">
            <v>977.77777777777681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2485.1851851851839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0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  <cell r="BX167">
            <v>0</v>
          </cell>
          <cell r="BY167">
            <v>2485.1851851851839</v>
          </cell>
          <cell r="BZ167">
            <v>18820.18518518519</v>
          </cell>
          <cell r="CA167">
            <v>0</v>
          </cell>
          <cell r="CB167">
            <v>18820.18518518519</v>
          </cell>
          <cell r="CC167">
            <v>17.137681159420282</v>
          </cell>
          <cell r="CD167">
            <v>19794.021739130425</v>
          </cell>
          <cell r="CE167">
            <v>0</v>
          </cell>
          <cell r="CF167">
            <v>0</v>
          </cell>
          <cell r="CG167">
            <v>0</v>
          </cell>
          <cell r="CH167">
            <v>0</v>
          </cell>
          <cell r="CI167">
            <v>0</v>
          </cell>
          <cell r="CJ167">
            <v>0</v>
          </cell>
          <cell r="CK167">
            <v>0</v>
          </cell>
          <cell r="CL167">
            <v>0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19794.021739130425</v>
          </cell>
          <cell r="CR167">
            <v>6.7000000000000091</v>
          </cell>
          <cell r="CS167">
            <v>6331.5000000000082</v>
          </cell>
          <cell r="CT167">
            <v>0</v>
          </cell>
          <cell r="CU167">
            <v>0</v>
          </cell>
          <cell r="CV167">
            <v>6331.5000000000082</v>
          </cell>
          <cell r="CW167">
            <v>0</v>
          </cell>
          <cell r="CX167">
            <v>0</v>
          </cell>
          <cell r="CY167">
            <v>0</v>
          </cell>
          <cell r="CZ167">
            <v>0</v>
          </cell>
          <cell r="DA167">
            <v>0</v>
          </cell>
          <cell r="DB167">
            <v>231148.75692431565</v>
          </cell>
          <cell r="DC167">
            <v>0</v>
          </cell>
          <cell r="DD167">
            <v>231148.75692431565</v>
          </cell>
          <cell r="DE167">
            <v>128000</v>
          </cell>
          <cell r="DF167">
            <v>0</v>
          </cell>
          <cell r="DG167">
            <v>128000</v>
          </cell>
          <cell r="DH167">
            <v>7.8571428571428568</v>
          </cell>
          <cell r="DI167">
            <v>1</v>
          </cell>
          <cell r="DJ167">
            <v>2.6259999999999999</v>
          </cell>
          <cell r="DK167">
            <v>0</v>
          </cell>
          <cell r="DL167">
            <v>1</v>
          </cell>
          <cell r="DO167">
            <v>56300</v>
          </cell>
          <cell r="DP167">
            <v>0</v>
          </cell>
          <cell r="DQ167">
            <v>56300</v>
          </cell>
          <cell r="DR167">
            <v>1</v>
          </cell>
          <cell r="DS167">
            <v>0</v>
          </cell>
          <cell r="DT167">
            <v>0</v>
          </cell>
          <cell r="DU167">
            <v>0</v>
          </cell>
          <cell r="DV167">
            <v>0</v>
          </cell>
          <cell r="DW167">
            <v>0</v>
          </cell>
          <cell r="DX167">
            <v>0</v>
          </cell>
          <cell r="DY167">
            <v>0</v>
          </cell>
          <cell r="DZ167">
            <v>0</v>
          </cell>
          <cell r="EA167">
            <v>5239.5</v>
          </cell>
          <cell r="EB167">
            <v>5239.5</v>
          </cell>
          <cell r="EC167">
            <v>0</v>
          </cell>
          <cell r="ED167">
            <v>0</v>
          </cell>
          <cell r="EE167">
            <v>5239.5</v>
          </cell>
          <cell r="EF167">
            <v>5239.5</v>
          </cell>
          <cell r="EG167">
            <v>0</v>
          </cell>
          <cell r="EI167">
            <v>0</v>
          </cell>
          <cell r="EJ167">
            <v>0</v>
          </cell>
          <cell r="EK167">
            <v>0</v>
          </cell>
          <cell r="EL167">
            <v>0</v>
          </cell>
          <cell r="EM167">
            <v>0</v>
          </cell>
          <cell r="EN167">
            <v>0</v>
          </cell>
          <cell r="EO167">
            <v>0</v>
          </cell>
          <cell r="EP167">
            <v>189539.5</v>
          </cell>
          <cell r="EQ167">
            <v>0</v>
          </cell>
          <cell r="ER167">
            <v>189539.5</v>
          </cell>
          <cell r="ES167">
            <v>420688.25692431565</v>
          </cell>
          <cell r="ET167">
            <v>0</v>
          </cell>
          <cell r="EU167">
            <v>420688.25692431565</v>
          </cell>
          <cell r="EV167">
            <v>415448.75692431565</v>
          </cell>
          <cell r="EW167">
            <v>7553.6137622602846</v>
          </cell>
          <cell r="EX167">
            <v>4405</v>
          </cell>
          <cell r="EY167">
            <v>0</v>
          </cell>
          <cell r="EZ167">
            <v>242275</v>
          </cell>
          <cell r="FA167">
            <v>0</v>
          </cell>
          <cell r="FB167">
            <v>420688.25692431565</v>
          </cell>
          <cell r="FC167">
            <v>420688.25692431565</v>
          </cell>
          <cell r="FD167">
            <v>0</v>
          </cell>
          <cell r="FE167">
            <v>420688.25692431565</v>
          </cell>
        </row>
        <row r="168">
          <cell r="A168">
            <v>2424</v>
          </cell>
          <cell r="B168">
            <v>8812424</v>
          </cell>
          <cell r="E168" t="str">
            <v>Highwoods Community Primary School</v>
          </cell>
          <cell r="F168" t="str">
            <v>P</v>
          </cell>
          <cell r="G168" t="str">
            <v/>
          </cell>
          <cell r="H168" t="str">
            <v/>
          </cell>
          <cell r="I168" t="str">
            <v>Y</v>
          </cell>
          <cell r="K168">
            <v>2424</v>
          </cell>
          <cell r="L168">
            <v>139462</v>
          </cell>
          <cell r="O168">
            <v>7</v>
          </cell>
          <cell r="P168">
            <v>0</v>
          </cell>
          <cell r="Q168">
            <v>0</v>
          </cell>
          <cell r="S168">
            <v>60</v>
          </cell>
          <cell r="T168">
            <v>371</v>
          </cell>
          <cell r="V168">
            <v>431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431</v>
          </cell>
          <cell r="AF168">
            <v>1459154.81</v>
          </cell>
          <cell r="AG168">
            <v>0</v>
          </cell>
          <cell r="AH168">
            <v>0</v>
          </cell>
          <cell r="AI168">
            <v>0</v>
          </cell>
          <cell r="AJ168">
            <v>1459154.81</v>
          </cell>
          <cell r="AK168">
            <v>78.000000000000156</v>
          </cell>
          <cell r="AL168">
            <v>37440.000000000073</v>
          </cell>
          <cell r="AM168">
            <v>0</v>
          </cell>
          <cell r="AN168">
            <v>0</v>
          </cell>
          <cell r="AO168">
            <v>37440.000000000073</v>
          </cell>
          <cell r="AP168">
            <v>81.999999999999815</v>
          </cell>
          <cell r="AQ168">
            <v>57809.999999999869</v>
          </cell>
          <cell r="AR168">
            <v>0</v>
          </cell>
          <cell r="AS168">
            <v>0</v>
          </cell>
          <cell r="AT168">
            <v>57809.999999999869</v>
          </cell>
          <cell r="AU168">
            <v>329.00000000000006</v>
          </cell>
          <cell r="AV168">
            <v>0</v>
          </cell>
          <cell r="AW168">
            <v>3.9999999999999991</v>
          </cell>
          <cell r="AX168">
            <v>919.99999999999977</v>
          </cell>
          <cell r="AY168">
            <v>83.000000000000171</v>
          </cell>
          <cell r="AZ168">
            <v>23240.000000000047</v>
          </cell>
          <cell r="BA168">
            <v>6.9999999999999938</v>
          </cell>
          <cell r="BB168">
            <v>3079.9999999999973</v>
          </cell>
          <cell r="BC168">
            <v>2.0000000000000018</v>
          </cell>
          <cell r="BD168">
            <v>960.00000000000091</v>
          </cell>
          <cell r="BE168">
            <v>5.9999999999999876</v>
          </cell>
          <cell r="BF168">
            <v>3059.9999999999936</v>
          </cell>
          <cell r="BG168">
            <v>0</v>
          </cell>
          <cell r="BH168">
            <v>0</v>
          </cell>
          <cell r="BI168">
            <v>31260.000000000036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31260.000000000036</v>
          </cell>
          <cell r="BZ168">
            <v>126509.99999999997</v>
          </cell>
          <cell r="CA168">
            <v>0</v>
          </cell>
          <cell r="CB168">
            <v>126509.99999999997</v>
          </cell>
          <cell r="CC168">
            <v>104.15833333333339</v>
          </cell>
          <cell r="CD168">
            <v>120302.87500000006</v>
          </cell>
          <cell r="CE168">
            <v>0</v>
          </cell>
          <cell r="CF168">
            <v>0</v>
          </cell>
          <cell r="CG168">
            <v>0</v>
          </cell>
          <cell r="CH168">
            <v>0</v>
          </cell>
          <cell r="CI168">
            <v>0</v>
          </cell>
          <cell r="CJ168">
            <v>0</v>
          </cell>
          <cell r="CK168">
            <v>0</v>
          </cell>
          <cell r="CL168">
            <v>0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120302.87500000006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45.30727762803231</v>
          </cell>
          <cell r="CX168">
            <v>26278.221024258739</v>
          </cell>
          <cell r="CY168">
            <v>0</v>
          </cell>
          <cell r="CZ168">
            <v>0</v>
          </cell>
          <cell r="DA168">
            <v>26278.221024258739</v>
          </cell>
          <cell r="DB168">
            <v>1732245.9060242586</v>
          </cell>
          <cell r="DC168">
            <v>0</v>
          </cell>
          <cell r="DD168">
            <v>1732245.9060242586</v>
          </cell>
          <cell r="DE168">
            <v>128000</v>
          </cell>
          <cell r="DF168">
            <v>0</v>
          </cell>
          <cell r="DG168">
            <v>128000</v>
          </cell>
          <cell r="DH168">
            <v>61.571428571428569</v>
          </cell>
          <cell r="DI168">
            <v>0</v>
          </cell>
          <cell r="DJ168">
            <v>0.745</v>
          </cell>
          <cell r="DK168">
            <v>0</v>
          </cell>
          <cell r="DL168">
            <v>0</v>
          </cell>
          <cell r="DO168">
            <v>0</v>
          </cell>
          <cell r="DP168">
            <v>0</v>
          </cell>
          <cell r="DQ168">
            <v>0</v>
          </cell>
          <cell r="DR168">
            <v>1</v>
          </cell>
          <cell r="DS168">
            <v>0</v>
          </cell>
          <cell r="DT168">
            <v>0</v>
          </cell>
          <cell r="DU168">
            <v>0</v>
          </cell>
          <cell r="DV168">
            <v>0</v>
          </cell>
          <cell r="DW168">
            <v>0</v>
          </cell>
          <cell r="DX168">
            <v>0</v>
          </cell>
          <cell r="DY168">
            <v>0</v>
          </cell>
          <cell r="DZ168">
            <v>0</v>
          </cell>
          <cell r="EA168">
            <v>7542.9</v>
          </cell>
          <cell r="EB168">
            <v>7542.9</v>
          </cell>
          <cell r="EC168">
            <v>0</v>
          </cell>
          <cell r="ED168">
            <v>0</v>
          </cell>
          <cell r="EE168">
            <v>7542.9</v>
          </cell>
          <cell r="EF168">
            <v>7542.9</v>
          </cell>
          <cell r="EG168">
            <v>0</v>
          </cell>
          <cell r="EI168">
            <v>0</v>
          </cell>
          <cell r="EJ168">
            <v>0</v>
          </cell>
          <cell r="EK168">
            <v>0</v>
          </cell>
          <cell r="EL168">
            <v>0</v>
          </cell>
          <cell r="EM168">
            <v>0</v>
          </cell>
          <cell r="EN168">
            <v>0</v>
          </cell>
          <cell r="EO168">
            <v>0</v>
          </cell>
          <cell r="EP168">
            <v>135542.9</v>
          </cell>
          <cell r="EQ168">
            <v>0</v>
          </cell>
          <cell r="ER168">
            <v>135542.9</v>
          </cell>
          <cell r="ES168">
            <v>1867788.8060242585</v>
          </cell>
          <cell r="ET168">
            <v>0</v>
          </cell>
          <cell r="EU168">
            <v>1867788.8060242585</v>
          </cell>
          <cell r="EV168">
            <v>1860245.9060242586</v>
          </cell>
          <cell r="EW168">
            <v>4316.1157912395793</v>
          </cell>
          <cell r="EX168">
            <v>4405</v>
          </cell>
          <cell r="EY168">
            <v>88.884208760420734</v>
          </cell>
          <cell r="EZ168">
            <v>1898555</v>
          </cell>
          <cell r="FA168">
            <v>38309.093975741416</v>
          </cell>
          <cell r="FB168">
            <v>1906097.9</v>
          </cell>
          <cell r="FC168">
            <v>1906768.8467122091</v>
          </cell>
          <cell r="FD168">
            <v>670.94671220914461</v>
          </cell>
          <cell r="FE168">
            <v>1906768.8467122091</v>
          </cell>
        </row>
        <row r="169">
          <cell r="A169">
            <v>3256</v>
          </cell>
          <cell r="B169">
            <v>8813256</v>
          </cell>
          <cell r="E169" t="str">
            <v>Hillhouse CofE Primary School</v>
          </cell>
          <cell r="F169" t="str">
            <v>P</v>
          </cell>
          <cell r="G169" t="str">
            <v/>
          </cell>
          <cell r="H169" t="str">
            <v/>
          </cell>
          <cell r="I169" t="str">
            <v>Y</v>
          </cell>
          <cell r="K169">
            <v>3256</v>
          </cell>
          <cell r="L169">
            <v>145992</v>
          </cell>
          <cell r="M169">
            <v>15</v>
          </cell>
          <cell r="O169">
            <v>7</v>
          </cell>
          <cell r="P169">
            <v>0</v>
          </cell>
          <cell r="Q169">
            <v>0</v>
          </cell>
          <cell r="S169">
            <v>52.75</v>
          </cell>
          <cell r="T169">
            <v>266</v>
          </cell>
          <cell r="V169">
            <v>318.75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318.75</v>
          </cell>
          <cell r="AF169">
            <v>1079131.3125</v>
          </cell>
          <cell r="AG169">
            <v>0</v>
          </cell>
          <cell r="AH169">
            <v>0</v>
          </cell>
          <cell r="AI169">
            <v>0</v>
          </cell>
          <cell r="AJ169">
            <v>1079131.3125</v>
          </cell>
          <cell r="AK169">
            <v>64.778225806451644</v>
          </cell>
          <cell r="AL169">
            <v>31093.548387096787</v>
          </cell>
          <cell r="AM169">
            <v>0</v>
          </cell>
          <cell r="AN169">
            <v>0</v>
          </cell>
          <cell r="AO169">
            <v>31093.548387096787</v>
          </cell>
          <cell r="AP169">
            <v>82.25806451612894</v>
          </cell>
          <cell r="AQ169">
            <v>57991.935483870904</v>
          </cell>
          <cell r="AR169">
            <v>0</v>
          </cell>
          <cell r="AS169">
            <v>0</v>
          </cell>
          <cell r="AT169">
            <v>57991.935483870904</v>
          </cell>
          <cell r="AU169">
            <v>179.93951612903223</v>
          </cell>
          <cell r="AV169">
            <v>0</v>
          </cell>
          <cell r="AW169">
            <v>60.665322580645068</v>
          </cell>
          <cell r="AX169">
            <v>13953.024193548366</v>
          </cell>
          <cell r="AY169">
            <v>73.00403225806447</v>
          </cell>
          <cell r="AZ169">
            <v>20441.12903225805</v>
          </cell>
          <cell r="BA169">
            <v>2.0564516129032269</v>
          </cell>
          <cell r="BB169">
            <v>904.83870967741984</v>
          </cell>
          <cell r="BC169">
            <v>1.0282258064516119</v>
          </cell>
          <cell r="BD169">
            <v>493.54838709677369</v>
          </cell>
          <cell r="BE169">
            <v>2.0564516129032269</v>
          </cell>
          <cell r="BF169">
            <v>1048.7903225806458</v>
          </cell>
          <cell r="BG169">
            <v>0</v>
          </cell>
          <cell r="BH169">
            <v>0</v>
          </cell>
          <cell r="BI169">
            <v>36841.330645161252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36841.330645161252</v>
          </cell>
          <cell r="BZ169">
            <v>125926.81451612894</v>
          </cell>
          <cell r="CA169">
            <v>0</v>
          </cell>
          <cell r="CB169">
            <v>125926.81451612894</v>
          </cell>
          <cell r="CC169">
            <v>103.46919302071973</v>
          </cell>
          <cell r="CD169">
            <v>119506.91793893129</v>
          </cell>
          <cell r="CE169">
            <v>0</v>
          </cell>
          <cell r="CF169">
            <v>0</v>
          </cell>
          <cell r="CG169">
            <v>0</v>
          </cell>
          <cell r="CH169">
            <v>0</v>
          </cell>
          <cell r="CI169">
            <v>0</v>
          </cell>
          <cell r="CJ169">
            <v>0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119506.91793893129</v>
          </cell>
          <cell r="CR169">
            <v>4.5241935483871032</v>
          </cell>
          <cell r="CS169">
            <v>4275.3629032258123</v>
          </cell>
          <cell r="CT169">
            <v>0</v>
          </cell>
          <cell r="CU169">
            <v>0</v>
          </cell>
          <cell r="CV169">
            <v>4275.3629032258123</v>
          </cell>
          <cell r="CW169">
            <v>10.78477443609022</v>
          </cell>
          <cell r="CX169">
            <v>6255.1691729323275</v>
          </cell>
          <cell r="CY169">
            <v>0</v>
          </cell>
          <cell r="CZ169">
            <v>0</v>
          </cell>
          <cell r="DA169">
            <v>6255.1691729323275</v>
          </cell>
          <cell r="DB169">
            <v>1335095.5770312182</v>
          </cell>
          <cell r="DC169">
            <v>0</v>
          </cell>
          <cell r="DD169">
            <v>1335095.5770312182</v>
          </cell>
          <cell r="DE169">
            <v>128000</v>
          </cell>
          <cell r="DF169">
            <v>0</v>
          </cell>
          <cell r="DG169">
            <v>128000</v>
          </cell>
          <cell r="DH169">
            <v>45.535714285714285</v>
          </cell>
          <cell r="DI169">
            <v>0</v>
          </cell>
          <cell r="DJ169">
            <v>0.95299999999999996</v>
          </cell>
          <cell r="DK169">
            <v>0</v>
          </cell>
          <cell r="DL169">
            <v>0</v>
          </cell>
          <cell r="DO169">
            <v>0</v>
          </cell>
          <cell r="DP169">
            <v>0</v>
          </cell>
          <cell r="DQ169">
            <v>0</v>
          </cell>
          <cell r="DR169">
            <v>1.0156360164</v>
          </cell>
          <cell r="DS169">
            <v>22876.986437227602</v>
          </cell>
          <cell r="DT169">
            <v>0</v>
          </cell>
          <cell r="DU169">
            <v>22876.986437227602</v>
          </cell>
          <cell r="DV169">
            <v>0</v>
          </cell>
          <cell r="DW169">
            <v>0</v>
          </cell>
          <cell r="DX169">
            <v>0</v>
          </cell>
          <cell r="DY169">
            <v>0</v>
          </cell>
          <cell r="DZ169">
            <v>0</v>
          </cell>
          <cell r="EA169">
            <v>3304.5699999999997</v>
          </cell>
          <cell r="EB169">
            <v>3304.57</v>
          </cell>
          <cell r="EC169">
            <v>0</v>
          </cell>
          <cell r="ED169">
            <v>0</v>
          </cell>
          <cell r="EE169">
            <v>3304.57</v>
          </cell>
          <cell r="EF169">
            <v>3304.57</v>
          </cell>
          <cell r="EG169">
            <v>0</v>
          </cell>
          <cell r="EI169">
            <v>0</v>
          </cell>
          <cell r="EJ169">
            <v>0</v>
          </cell>
          <cell r="EK169">
            <v>0</v>
          </cell>
          <cell r="EL169">
            <v>0</v>
          </cell>
          <cell r="EM169">
            <v>0</v>
          </cell>
          <cell r="EN169">
            <v>0</v>
          </cell>
          <cell r="EO169">
            <v>0</v>
          </cell>
          <cell r="EP169">
            <v>154181.55643722761</v>
          </cell>
          <cell r="EQ169">
            <v>0</v>
          </cell>
          <cell r="ER169">
            <v>154181.55643722761</v>
          </cell>
          <cell r="ES169">
            <v>1489277.1334684459</v>
          </cell>
          <cell r="ET169">
            <v>0</v>
          </cell>
          <cell r="EU169">
            <v>1489277.1334684459</v>
          </cell>
          <cell r="EV169">
            <v>1485972.5634684458</v>
          </cell>
          <cell r="EW169">
            <v>4661.8747089206145</v>
          </cell>
          <cell r="EX169">
            <v>4405</v>
          </cell>
          <cell r="EY169">
            <v>0</v>
          </cell>
          <cell r="EZ169">
            <v>1404093.75</v>
          </cell>
          <cell r="FA169">
            <v>0</v>
          </cell>
          <cell r="FB169">
            <v>1489277.1334684459</v>
          </cell>
          <cell r="FC169">
            <v>1489277.1334684459</v>
          </cell>
          <cell r="FD169">
            <v>0</v>
          </cell>
          <cell r="FE169">
            <v>1489277.1334684459</v>
          </cell>
        </row>
        <row r="170">
          <cell r="A170">
            <v>2548</v>
          </cell>
          <cell r="B170">
            <v>8812548</v>
          </cell>
          <cell r="E170" t="str">
            <v>Hilltop Infant School</v>
          </cell>
          <cell r="F170" t="str">
            <v>P</v>
          </cell>
          <cell r="G170" t="str">
            <v/>
          </cell>
          <cell r="H170" t="str">
            <v/>
          </cell>
          <cell r="I170" t="str">
            <v>Y</v>
          </cell>
          <cell r="K170">
            <v>2548</v>
          </cell>
          <cell r="L170">
            <v>144834</v>
          </cell>
          <cell r="O170">
            <v>3</v>
          </cell>
          <cell r="P170">
            <v>0</v>
          </cell>
          <cell r="Q170">
            <v>0</v>
          </cell>
          <cell r="S170">
            <v>49</v>
          </cell>
          <cell r="T170">
            <v>143</v>
          </cell>
          <cell r="V170">
            <v>192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192</v>
          </cell>
          <cell r="AF170">
            <v>650017.92000000004</v>
          </cell>
          <cell r="AG170">
            <v>0</v>
          </cell>
          <cell r="AH170">
            <v>0</v>
          </cell>
          <cell r="AI170">
            <v>0</v>
          </cell>
          <cell r="AJ170">
            <v>650017.92000000004</v>
          </cell>
          <cell r="AK170">
            <v>14.000000000000007</v>
          </cell>
          <cell r="AL170">
            <v>6720.0000000000036</v>
          </cell>
          <cell r="AM170">
            <v>0</v>
          </cell>
          <cell r="AN170">
            <v>0</v>
          </cell>
          <cell r="AO170">
            <v>6720.0000000000036</v>
          </cell>
          <cell r="AP170">
            <v>15.999999999999993</v>
          </cell>
          <cell r="AQ170">
            <v>11279.999999999995</v>
          </cell>
          <cell r="AR170">
            <v>0</v>
          </cell>
          <cell r="AS170">
            <v>0</v>
          </cell>
          <cell r="AT170">
            <v>11279.999999999995</v>
          </cell>
          <cell r="AU170">
            <v>159.99999999999994</v>
          </cell>
          <cell r="AV170">
            <v>0</v>
          </cell>
          <cell r="AW170">
            <v>17.000000000000007</v>
          </cell>
          <cell r="AX170">
            <v>3910.0000000000018</v>
          </cell>
          <cell r="AY170">
            <v>5.0000000000000062</v>
          </cell>
          <cell r="AZ170">
            <v>1400.0000000000018</v>
          </cell>
          <cell r="BA170">
            <v>5.0000000000000062</v>
          </cell>
          <cell r="BB170">
            <v>2200.0000000000027</v>
          </cell>
          <cell r="BC170">
            <v>0</v>
          </cell>
          <cell r="BD170">
            <v>0</v>
          </cell>
          <cell r="BE170">
            <v>3</v>
          </cell>
          <cell r="BF170">
            <v>1530</v>
          </cell>
          <cell r="BG170">
            <v>2.0000000000000067</v>
          </cell>
          <cell r="BH170">
            <v>1340.0000000000045</v>
          </cell>
          <cell r="BI170">
            <v>10380.000000000011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10380.000000000011</v>
          </cell>
          <cell r="BZ170">
            <v>28380.000000000011</v>
          </cell>
          <cell r="CA170">
            <v>0</v>
          </cell>
          <cell r="CB170">
            <v>28380.000000000011</v>
          </cell>
          <cell r="CC170">
            <v>49.814606136422668</v>
          </cell>
          <cell r="CD170">
            <v>57535.870087568182</v>
          </cell>
          <cell r="CE170">
            <v>0</v>
          </cell>
          <cell r="CF170">
            <v>0</v>
          </cell>
          <cell r="CG170">
            <v>0</v>
          </cell>
          <cell r="CH170">
            <v>0</v>
          </cell>
          <cell r="CI170">
            <v>0</v>
          </cell>
          <cell r="CJ170">
            <v>0</v>
          </cell>
          <cell r="CK170">
            <v>0</v>
          </cell>
          <cell r="CL170">
            <v>0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57535.870087568182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1.342657342657342</v>
          </cell>
          <cell r="CX170">
            <v>778.74125874125843</v>
          </cell>
          <cell r="CY170">
            <v>0</v>
          </cell>
          <cell r="CZ170">
            <v>0</v>
          </cell>
          <cell r="DA170">
            <v>778.74125874125843</v>
          </cell>
          <cell r="DB170">
            <v>736712.53134630946</v>
          </cell>
          <cell r="DC170">
            <v>0</v>
          </cell>
          <cell r="DD170">
            <v>736712.53134630946</v>
          </cell>
          <cell r="DE170">
            <v>128000</v>
          </cell>
          <cell r="DF170">
            <v>0</v>
          </cell>
          <cell r="DG170">
            <v>128000</v>
          </cell>
          <cell r="DH170">
            <v>64</v>
          </cell>
          <cell r="DI170">
            <v>0</v>
          </cell>
          <cell r="DJ170">
            <v>0.78</v>
          </cell>
          <cell r="DK170">
            <v>0</v>
          </cell>
          <cell r="DL170">
            <v>0</v>
          </cell>
          <cell r="DO170">
            <v>0</v>
          </cell>
          <cell r="DP170">
            <v>0</v>
          </cell>
          <cell r="DQ170">
            <v>0</v>
          </cell>
          <cell r="DR170">
            <v>1.0156360164</v>
          </cell>
          <cell r="DS170">
            <v>13520.659321416415</v>
          </cell>
          <cell r="DT170">
            <v>0</v>
          </cell>
          <cell r="DU170">
            <v>13520.659321416415</v>
          </cell>
          <cell r="DV170">
            <v>0</v>
          </cell>
          <cell r="DW170">
            <v>0</v>
          </cell>
          <cell r="DX170">
            <v>0</v>
          </cell>
          <cell r="DY170">
            <v>0</v>
          </cell>
          <cell r="DZ170">
            <v>0</v>
          </cell>
          <cell r="EA170">
            <v>3264</v>
          </cell>
          <cell r="EB170">
            <v>3264</v>
          </cell>
          <cell r="EC170">
            <v>0</v>
          </cell>
          <cell r="ED170">
            <v>0</v>
          </cell>
          <cell r="EE170">
            <v>3264</v>
          </cell>
          <cell r="EF170">
            <v>3264</v>
          </cell>
          <cell r="EG170">
            <v>0</v>
          </cell>
          <cell r="EI170">
            <v>0</v>
          </cell>
          <cell r="EJ170">
            <v>0</v>
          </cell>
          <cell r="EK170">
            <v>0</v>
          </cell>
          <cell r="EL170">
            <v>0</v>
          </cell>
          <cell r="EM170">
            <v>0</v>
          </cell>
          <cell r="EN170">
            <v>0</v>
          </cell>
          <cell r="EO170">
            <v>0</v>
          </cell>
          <cell r="EP170">
            <v>144784.6593214164</v>
          </cell>
          <cell r="EQ170">
            <v>0</v>
          </cell>
          <cell r="ER170">
            <v>144784.6593214164</v>
          </cell>
          <cell r="ES170">
            <v>881497.19066772587</v>
          </cell>
          <cell r="ET170">
            <v>0</v>
          </cell>
          <cell r="EU170">
            <v>881497.19066772587</v>
          </cell>
          <cell r="EV170">
            <v>878233.19066772587</v>
          </cell>
          <cell r="EW170">
            <v>4574.1312013944053</v>
          </cell>
          <cell r="EX170">
            <v>4405</v>
          </cell>
          <cell r="EY170">
            <v>0</v>
          </cell>
          <cell r="EZ170">
            <v>845760</v>
          </cell>
          <cell r="FA170">
            <v>0</v>
          </cell>
          <cell r="FB170">
            <v>881497.19066772587</v>
          </cell>
          <cell r="FC170">
            <v>881497.19066772587</v>
          </cell>
          <cell r="FD170">
            <v>0</v>
          </cell>
          <cell r="FE170">
            <v>881497.19066772587</v>
          </cell>
        </row>
        <row r="171">
          <cell r="A171">
            <v>2169</v>
          </cell>
          <cell r="B171">
            <v>8812169</v>
          </cell>
          <cell r="E171" t="str">
            <v>Hilltop Junior School</v>
          </cell>
          <cell r="F171" t="str">
            <v>P</v>
          </cell>
          <cell r="G171" t="str">
            <v/>
          </cell>
          <cell r="H171" t="str">
            <v/>
          </cell>
          <cell r="I171" t="str">
            <v>Y</v>
          </cell>
          <cell r="K171">
            <v>2169</v>
          </cell>
          <cell r="L171">
            <v>145421</v>
          </cell>
          <cell r="O171">
            <v>4</v>
          </cell>
          <cell r="P171">
            <v>0</v>
          </cell>
          <cell r="Q171">
            <v>0</v>
          </cell>
          <cell r="S171">
            <v>0</v>
          </cell>
          <cell r="T171">
            <v>351</v>
          </cell>
          <cell r="V171">
            <v>351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351</v>
          </cell>
          <cell r="AF171">
            <v>1188314.01</v>
          </cell>
          <cell r="AG171">
            <v>0</v>
          </cell>
          <cell r="AH171">
            <v>0</v>
          </cell>
          <cell r="AI171">
            <v>0</v>
          </cell>
          <cell r="AJ171">
            <v>1188314.01</v>
          </cell>
          <cell r="AK171">
            <v>41.000000000000064</v>
          </cell>
          <cell r="AL171">
            <v>19680.000000000029</v>
          </cell>
          <cell r="AM171">
            <v>0</v>
          </cell>
          <cell r="AN171">
            <v>0</v>
          </cell>
          <cell r="AO171">
            <v>19680.000000000029</v>
          </cell>
          <cell r="AP171">
            <v>49.000000000000142</v>
          </cell>
          <cell r="AQ171">
            <v>34545.000000000102</v>
          </cell>
          <cell r="AR171">
            <v>0</v>
          </cell>
          <cell r="AS171">
            <v>0</v>
          </cell>
          <cell r="AT171">
            <v>34545.000000000102</v>
          </cell>
          <cell r="AU171">
            <v>287.99999999999983</v>
          </cell>
          <cell r="AV171">
            <v>0</v>
          </cell>
          <cell r="AW171">
            <v>36.000000000000156</v>
          </cell>
          <cell r="AX171">
            <v>8280.0000000000364</v>
          </cell>
          <cell r="AY171">
            <v>10.999999999999986</v>
          </cell>
          <cell r="AZ171">
            <v>3079.9999999999959</v>
          </cell>
          <cell r="BA171">
            <v>3.0000000000000009</v>
          </cell>
          <cell r="BB171">
            <v>1320.0000000000005</v>
          </cell>
          <cell r="BC171">
            <v>1.0000000000000004</v>
          </cell>
          <cell r="BD171">
            <v>480.00000000000023</v>
          </cell>
          <cell r="BE171">
            <v>4.0000000000000018</v>
          </cell>
          <cell r="BF171">
            <v>2040.0000000000009</v>
          </cell>
          <cell r="BG171">
            <v>8.0000000000000036</v>
          </cell>
          <cell r="BH171">
            <v>5360.0000000000027</v>
          </cell>
          <cell r="BI171">
            <v>20560.000000000036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0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  <cell r="BX171">
            <v>0</v>
          </cell>
          <cell r="BY171">
            <v>20560.000000000036</v>
          </cell>
          <cell r="BZ171">
            <v>74785.000000000175</v>
          </cell>
          <cell r="CA171">
            <v>0</v>
          </cell>
          <cell r="CB171">
            <v>74785.000000000175</v>
          </cell>
          <cell r="CC171">
            <v>56.213793103448211</v>
          </cell>
          <cell r="CD171">
            <v>64926.931034482681</v>
          </cell>
          <cell r="CE171">
            <v>0</v>
          </cell>
          <cell r="CF171">
            <v>0</v>
          </cell>
          <cell r="CG171">
            <v>0</v>
          </cell>
          <cell r="CH171">
            <v>0</v>
          </cell>
          <cell r="CI171">
            <v>0</v>
          </cell>
          <cell r="CJ171">
            <v>0</v>
          </cell>
          <cell r="CK171">
            <v>0</v>
          </cell>
          <cell r="CL171">
            <v>0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64926.931034482681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3.0000000000000009</v>
          </cell>
          <cell r="CX171">
            <v>1740.0000000000005</v>
          </cell>
          <cell r="CY171">
            <v>0</v>
          </cell>
          <cell r="CZ171">
            <v>0</v>
          </cell>
          <cell r="DA171">
            <v>1740.0000000000005</v>
          </cell>
          <cell r="DB171">
            <v>1329765.9410344828</v>
          </cell>
          <cell r="DC171">
            <v>0</v>
          </cell>
          <cell r="DD171">
            <v>1329765.9410344828</v>
          </cell>
          <cell r="DE171">
            <v>128000</v>
          </cell>
          <cell r="DF171">
            <v>0</v>
          </cell>
          <cell r="DG171">
            <v>128000</v>
          </cell>
          <cell r="DH171">
            <v>87.75</v>
          </cell>
          <cell r="DI171">
            <v>0</v>
          </cell>
          <cell r="DJ171">
            <v>1.482</v>
          </cell>
          <cell r="DK171">
            <v>0</v>
          </cell>
          <cell r="DL171">
            <v>0</v>
          </cell>
          <cell r="DO171">
            <v>0</v>
          </cell>
          <cell r="DP171">
            <v>0</v>
          </cell>
          <cell r="DQ171">
            <v>0</v>
          </cell>
          <cell r="DR171">
            <v>1.0156360164</v>
          </cell>
          <cell r="DS171">
            <v>22793.652161376616</v>
          </cell>
          <cell r="DT171">
            <v>0</v>
          </cell>
          <cell r="DU171">
            <v>22793.652161376616</v>
          </cell>
          <cell r="DV171">
            <v>0</v>
          </cell>
          <cell r="DW171">
            <v>0</v>
          </cell>
          <cell r="DX171">
            <v>0</v>
          </cell>
          <cell r="DY171">
            <v>0</v>
          </cell>
          <cell r="DZ171">
            <v>0</v>
          </cell>
          <cell r="EA171">
            <v>4535.6000000000004</v>
          </cell>
          <cell r="EB171">
            <v>4535.6000000000004</v>
          </cell>
          <cell r="EC171">
            <v>0</v>
          </cell>
          <cell r="ED171">
            <v>0</v>
          </cell>
          <cell r="EE171">
            <v>4535.6000000000004</v>
          </cell>
          <cell r="EF171">
            <v>4535.6000000000004</v>
          </cell>
          <cell r="EG171">
            <v>0</v>
          </cell>
          <cell r="EI171">
            <v>0</v>
          </cell>
          <cell r="EJ171">
            <v>0</v>
          </cell>
          <cell r="EK171">
            <v>0</v>
          </cell>
          <cell r="EL171">
            <v>0</v>
          </cell>
          <cell r="EM171">
            <v>0</v>
          </cell>
          <cell r="EN171">
            <v>0</v>
          </cell>
          <cell r="EO171">
            <v>0</v>
          </cell>
          <cell r="EP171">
            <v>155329.25216137661</v>
          </cell>
          <cell r="EQ171">
            <v>0</v>
          </cell>
          <cell r="ER171">
            <v>155329.25216137661</v>
          </cell>
          <cell r="ES171">
            <v>1485095.1931958594</v>
          </cell>
          <cell r="ET171">
            <v>0</v>
          </cell>
          <cell r="EU171">
            <v>1485095.1931958594</v>
          </cell>
          <cell r="EV171">
            <v>1480559.5931958593</v>
          </cell>
          <cell r="EW171">
            <v>4218.1184991335022</v>
          </cell>
          <cell r="EX171">
            <v>4405</v>
          </cell>
          <cell r="EY171">
            <v>186.88150086649784</v>
          </cell>
          <cell r="EZ171">
            <v>1546155</v>
          </cell>
          <cell r="FA171">
            <v>65595.406804140657</v>
          </cell>
          <cell r="FB171">
            <v>1550690.6</v>
          </cell>
          <cell r="FC171">
            <v>1550690.6</v>
          </cell>
          <cell r="FD171">
            <v>0</v>
          </cell>
          <cell r="FE171">
            <v>1550690.6</v>
          </cell>
        </row>
        <row r="172">
          <cell r="A172">
            <v>5247</v>
          </cell>
          <cell r="B172">
            <v>8815247</v>
          </cell>
          <cell r="E172" t="str">
            <v>Hockley Primary School</v>
          </cell>
          <cell r="F172" t="str">
            <v>P</v>
          </cell>
          <cell r="G172" t="str">
            <v/>
          </cell>
          <cell r="H172" t="str">
            <v/>
          </cell>
          <cell r="I172" t="str">
            <v>Y</v>
          </cell>
          <cell r="K172">
            <v>5247</v>
          </cell>
          <cell r="L172">
            <v>146181</v>
          </cell>
          <cell r="O172">
            <v>7</v>
          </cell>
          <cell r="P172">
            <v>0</v>
          </cell>
          <cell r="Q172">
            <v>0</v>
          </cell>
          <cell r="S172">
            <v>45</v>
          </cell>
          <cell r="T172">
            <v>292</v>
          </cell>
          <cell r="V172">
            <v>337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337</v>
          </cell>
          <cell r="AF172">
            <v>1140916.8700000001</v>
          </cell>
          <cell r="AG172">
            <v>0</v>
          </cell>
          <cell r="AH172">
            <v>0</v>
          </cell>
          <cell r="AI172">
            <v>0</v>
          </cell>
          <cell r="AJ172">
            <v>1140916.8700000001</v>
          </cell>
          <cell r="AK172">
            <v>23.000000000000004</v>
          </cell>
          <cell r="AL172">
            <v>11040.000000000002</v>
          </cell>
          <cell r="AM172">
            <v>0</v>
          </cell>
          <cell r="AN172">
            <v>0</v>
          </cell>
          <cell r="AO172">
            <v>11040.000000000002</v>
          </cell>
          <cell r="AP172">
            <v>30.999999999999996</v>
          </cell>
          <cell r="AQ172">
            <v>21854.999999999996</v>
          </cell>
          <cell r="AR172">
            <v>0</v>
          </cell>
          <cell r="AS172">
            <v>0</v>
          </cell>
          <cell r="AT172">
            <v>21854.999999999996</v>
          </cell>
          <cell r="AU172">
            <v>329.99999999999989</v>
          </cell>
          <cell r="AV172">
            <v>0</v>
          </cell>
          <cell r="AW172">
            <v>0</v>
          </cell>
          <cell r="AX172">
            <v>0</v>
          </cell>
          <cell r="AY172">
            <v>2.0000000000000004</v>
          </cell>
          <cell r="AZ172">
            <v>560.00000000000011</v>
          </cell>
          <cell r="BA172">
            <v>0</v>
          </cell>
          <cell r="BB172">
            <v>0</v>
          </cell>
          <cell r="BC172">
            <v>2.0000000000000004</v>
          </cell>
          <cell r="BD172">
            <v>960.00000000000023</v>
          </cell>
          <cell r="BE172">
            <v>2.9999999999999996</v>
          </cell>
          <cell r="BF172">
            <v>1529.9999999999998</v>
          </cell>
          <cell r="BG172">
            <v>0</v>
          </cell>
          <cell r="BH172">
            <v>0</v>
          </cell>
          <cell r="BI172">
            <v>3050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3050</v>
          </cell>
          <cell r="BZ172">
            <v>35945</v>
          </cell>
          <cell r="CA172">
            <v>0</v>
          </cell>
          <cell r="CB172">
            <v>35945</v>
          </cell>
          <cell r="CC172">
            <v>65.63415404040407</v>
          </cell>
          <cell r="CD172">
            <v>75807.447916666701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75807.447916666701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1.1541095890410975</v>
          </cell>
          <cell r="CX172">
            <v>669.38356164383652</v>
          </cell>
          <cell r="CY172">
            <v>0</v>
          </cell>
          <cell r="CZ172">
            <v>0</v>
          </cell>
          <cell r="DA172">
            <v>669.38356164383652</v>
          </cell>
          <cell r="DB172">
            <v>1253338.7014783106</v>
          </cell>
          <cell r="DC172">
            <v>0</v>
          </cell>
          <cell r="DD172">
            <v>1253338.7014783106</v>
          </cell>
          <cell r="DE172">
            <v>128000</v>
          </cell>
          <cell r="DF172">
            <v>0</v>
          </cell>
          <cell r="DG172">
            <v>128000</v>
          </cell>
          <cell r="DH172">
            <v>48.142857142857146</v>
          </cell>
          <cell r="DI172">
            <v>0</v>
          </cell>
          <cell r="DJ172">
            <v>1.23</v>
          </cell>
          <cell r="DK172">
            <v>0</v>
          </cell>
          <cell r="DL172">
            <v>0</v>
          </cell>
          <cell r="DO172">
            <v>0</v>
          </cell>
          <cell r="DP172">
            <v>0</v>
          </cell>
          <cell r="DQ172">
            <v>0</v>
          </cell>
          <cell r="DR172">
            <v>1</v>
          </cell>
          <cell r="DS172">
            <v>0</v>
          </cell>
          <cell r="DT172">
            <v>0</v>
          </cell>
          <cell r="DU172">
            <v>0</v>
          </cell>
          <cell r="DV172">
            <v>0</v>
          </cell>
          <cell r="DW172">
            <v>0</v>
          </cell>
          <cell r="DX172">
            <v>0</v>
          </cell>
          <cell r="DY172">
            <v>0</v>
          </cell>
          <cell r="DZ172">
            <v>0</v>
          </cell>
          <cell r="EA172">
            <v>807.21199999999999</v>
          </cell>
          <cell r="EB172">
            <v>807.21199999999999</v>
          </cell>
          <cell r="EC172">
            <v>0</v>
          </cell>
          <cell r="ED172">
            <v>0</v>
          </cell>
          <cell r="EE172">
            <v>807.21199999999999</v>
          </cell>
          <cell r="EF172">
            <v>807.2120000000001</v>
          </cell>
          <cell r="EG172">
            <v>0</v>
          </cell>
          <cell r="EI172">
            <v>0</v>
          </cell>
          <cell r="EJ172">
            <v>0</v>
          </cell>
          <cell r="EK172">
            <v>0</v>
          </cell>
          <cell r="EL172">
            <v>0</v>
          </cell>
          <cell r="EM172">
            <v>0</v>
          </cell>
          <cell r="EN172">
            <v>0</v>
          </cell>
          <cell r="EO172">
            <v>0</v>
          </cell>
          <cell r="EP172">
            <v>128807.212</v>
          </cell>
          <cell r="EQ172">
            <v>0</v>
          </cell>
          <cell r="ER172">
            <v>128807.212</v>
          </cell>
          <cell r="ES172">
            <v>1382145.9134783107</v>
          </cell>
          <cell r="ET172">
            <v>0</v>
          </cell>
          <cell r="EU172">
            <v>1382145.9134783107</v>
          </cell>
          <cell r="EV172">
            <v>1381338.7014783106</v>
          </cell>
          <cell r="EW172">
            <v>4098.9278975617526</v>
          </cell>
          <cell r="EX172">
            <v>4405</v>
          </cell>
          <cell r="EY172">
            <v>306.07210243824738</v>
          </cell>
          <cell r="EZ172">
            <v>1484485</v>
          </cell>
          <cell r="FA172">
            <v>103146.29852168937</v>
          </cell>
          <cell r="FB172">
            <v>1485292.2120000001</v>
          </cell>
          <cell r="FC172">
            <v>1485292.2120000001</v>
          </cell>
          <cell r="FD172">
            <v>0</v>
          </cell>
          <cell r="FE172">
            <v>1485292.2120000001</v>
          </cell>
        </row>
        <row r="173">
          <cell r="A173">
            <v>2838</v>
          </cell>
          <cell r="B173">
            <v>8812838</v>
          </cell>
          <cell r="C173">
            <v>1412</v>
          </cell>
          <cell r="D173" t="str">
            <v>RB051412</v>
          </cell>
          <cell r="E173" t="str">
            <v>Hogarth Primary School and Nursery</v>
          </cell>
          <cell r="F173" t="str">
            <v>P</v>
          </cell>
          <cell r="G173" t="str">
            <v>Y</v>
          </cell>
          <cell r="H173">
            <v>10009217</v>
          </cell>
          <cell r="I173" t="str">
            <v/>
          </cell>
          <cell r="K173">
            <v>2838</v>
          </cell>
          <cell r="L173">
            <v>115018</v>
          </cell>
          <cell r="M173">
            <v>25</v>
          </cell>
          <cell r="O173">
            <v>7</v>
          </cell>
          <cell r="P173">
            <v>0</v>
          </cell>
          <cell r="Q173">
            <v>0</v>
          </cell>
          <cell r="S173">
            <v>52.583333333333336</v>
          </cell>
          <cell r="T173">
            <v>229</v>
          </cell>
          <cell r="V173">
            <v>281.58333333333331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281.58333333333331</v>
          </cell>
          <cell r="AF173">
            <v>953303.1908333333</v>
          </cell>
          <cell r="AG173">
            <v>0</v>
          </cell>
          <cell r="AH173">
            <v>0</v>
          </cell>
          <cell r="AI173">
            <v>0</v>
          </cell>
          <cell r="AJ173">
            <v>953303.1908333333</v>
          </cell>
          <cell r="AK173">
            <v>73.823345817727912</v>
          </cell>
          <cell r="AL173">
            <v>35435.2059925094</v>
          </cell>
          <cell r="AM173">
            <v>0</v>
          </cell>
          <cell r="AN173">
            <v>0</v>
          </cell>
          <cell r="AO173">
            <v>35435.2059925094</v>
          </cell>
          <cell r="AP173">
            <v>87.533395755305918</v>
          </cell>
          <cell r="AQ173">
            <v>61711.044007490673</v>
          </cell>
          <cell r="AR173">
            <v>0</v>
          </cell>
          <cell r="AS173">
            <v>0</v>
          </cell>
          <cell r="AT173">
            <v>61711.044007490673</v>
          </cell>
          <cell r="AU173">
            <v>251.71843434343435</v>
          </cell>
          <cell r="AV173">
            <v>0</v>
          </cell>
          <cell r="AW173">
            <v>19.19886363636364</v>
          </cell>
          <cell r="AX173">
            <v>4415.7386363636369</v>
          </cell>
          <cell r="AY173">
            <v>5.3330176767676649</v>
          </cell>
          <cell r="AZ173">
            <v>1493.2449494949462</v>
          </cell>
          <cell r="BA173">
            <v>2.1332070707070718</v>
          </cell>
          <cell r="BB173">
            <v>938.61111111111165</v>
          </cell>
          <cell r="BC173">
            <v>2.1332070707070718</v>
          </cell>
          <cell r="BD173">
            <v>1023.9393939393944</v>
          </cell>
          <cell r="BE173">
            <v>1.0666035353535359</v>
          </cell>
          <cell r="BF173">
            <v>543.96780303030334</v>
          </cell>
          <cell r="BG173">
            <v>0</v>
          </cell>
          <cell r="BH173">
            <v>0</v>
          </cell>
          <cell r="BI173">
            <v>8415.5018939393922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8415.5018939393922</v>
          </cell>
          <cell r="BZ173">
            <v>105561.75189393946</v>
          </cell>
          <cell r="CA173">
            <v>0</v>
          </cell>
          <cell r="CB173">
            <v>105561.75189393946</v>
          </cell>
          <cell r="CC173">
            <v>64.10937960506925</v>
          </cell>
          <cell r="CD173">
            <v>74046.333443854979</v>
          </cell>
          <cell r="CE173">
            <v>0</v>
          </cell>
          <cell r="CF173">
            <v>0</v>
          </cell>
          <cell r="CG173">
            <v>0</v>
          </cell>
          <cell r="CH173">
            <v>0</v>
          </cell>
          <cell r="CI173">
            <v>0</v>
          </cell>
          <cell r="CJ173">
            <v>0</v>
          </cell>
          <cell r="CK173">
            <v>0</v>
          </cell>
          <cell r="CL173">
            <v>0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74046.333443854979</v>
          </cell>
          <cell r="CR173">
            <v>13.688957553058721</v>
          </cell>
          <cell r="CS173">
            <v>12936.064887640492</v>
          </cell>
          <cell r="CT173">
            <v>0</v>
          </cell>
          <cell r="CU173">
            <v>0</v>
          </cell>
          <cell r="CV173">
            <v>12936.064887640492</v>
          </cell>
          <cell r="CW173">
            <v>44.266375545851389</v>
          </cell>
          <cell r="CX173">
            <v>25674.497816593805</v>
          </cell>
          <cell r="CY173">
            <v>0</v>
          </cell>
          <cell r="CZ173">
            <v>0</v>
          </cell>
          <cell r="DA173">
            <v>25674.497816593805</v>
          </cell>
          <cell r="DB173">
            <v>1171521.8388753622</v>
          </cell>
          <cell r="DC173">
            <v>0</v>
          </cell>
          <cell r="DD173">
            <v>1171521.8388753622</v>
          </cell>
          <cell r="DE173">
            <v>128000</v>
          </cell>
          <cell r="DF173">
            <v>0</v>
          </cell>
          <cell r="DG173">
            <v>128000</v>
          </cell>
          <cell r="DH173">
            <v>40.226190476190474</v>
          </cell>
          <cell r="DI173">
            <v>0</v>
          </cell>
          <cell r="DJ173">
            <v>1.3460000000000001</v>
          </cell>
          <cell r="DK173">
            <v>0</v>
          </cell>
          <cell r="DL173">
            <v>0</v>
          </cell>
          <cell r="DO173">
            <v>0</v>
          </cell>
          <cell r="DP173">
            <v>0</v>
          </cell>
          <cell r="DQ173">
            <v>0</v>
          </cell>
          <cell r="DR173">
            <v>1.0156360164</v>
          </cell>
          <cell r="DS173">
            <v>20319.344784813329</v>
          </cell>
          <cell r="DT173">
            <v>0</v>
          </cell>
          <cell r="DU173">
            <v>20319.344784813329</v>
          </cell>
          <cell r="DV173">
            <v>0</v>
          </cell>
          <cell r="DW173">
            <v>0</v>
          </cell>
          <cell r="DX173">
            <v>0</v>
          </cell>
          <cell r="DY173">
            <v>0</v>
          </cell>
          <cell r="DZ173">
            <v>0</v>
          </cell>
          <cell r="EA173">
            <v>37376</v>
          </cell>
          <cell r="EB173">
            <v>37376</v>
          </cell>
          <cell r="EC173">
            <v>0</v>
          </cell>
          <cell r="ED173">
            <v>0</v>
          </cell>
          <cell r="EE173">
            <v>37376</v>
          </cell>
          <cell r="EF173">
            <v>37376</v>
          </cell>
          <cell r="EG173">
            <v>0</v>
          </cell>
          <cell r="EI173">
            <v>0</v>
          </cell>
          <cell r="EJ173">
            <v>0</v>
          </cell>
          <cell r="EK173">
            <v>0</v>
          </cell>
          <cell r="EL173">
            <v>0</v>
          </cell>
          <cell r="EM173">
            <v>0</v>
          </cell>
          <cell r="EN173">
            <v>0</v>
          </cell>
          <cell r="EO173">
            <v>0</v>
          </cell>
          <cell r="EP173">
            <v>185695.34478481332</v>
          </cell>
          <cell r="EQ173">
            <v>0</v>
          </cell>
          <cell r="ER173">
            <v>185695.34478481332</v>
          </cell>
          <cell r="ES173">
            <v>1357217.1836601754</v>
          </cell>
          <cell r="ET173">
            <v>0</v>
          </cell>
          <cell r="EU173">
            <v>1357217.1836601754</v>
          </cell>
          <cell r="EV173">
            <v>1319841.1836601754</v>
          </cell>
          <cell r="EW173">
            <v>4687.2134370885187</v>
          </cell>
          <cell r="EX173">
            <v>4405</v>
          </cell>
          <cell r="EY173">
            <v>0</v>
          </cell>
          <cell r="EZ173">
            <v>1240374.5833333333</v>
          </cell>
          <cell r="FA173">
            <v>0</v>
          </cell>
          <cell r="FB173">
            <v>1357217.1836601754</v>
          </cell>
          <cell r="FC173">
            <v>1357217.1836601754</v>
          </cell>
          <cell r="FD173">
            <v>0</v>
          </cell>
          <cell r="FE173">
            <v>1357217.1836601754</v>
          </cell>
        </row>
        <row r="174">
          <cell r="A174">
            <v>5216</v>
          </cell>
          <cell r="B174">
            <v>8815216</v>
          </cell>
          <cell r="C174">
            <v>1776</v>
          </cell>
          <cell r="D174" t="str">
            <v>GMPS1776</v>
          </cell>
          <cell r="E174" t="str">
            <v>Holland Haven Primary School</v>
          </cell>
          <cell r="F174" t="str">
            <v>P</v>
          </cell>
          <cell r="G174" t="str">
            <v>Y</v>
          </cell>
          <cell r="H174">
            <v>10009294</v>
          </cell>
          <cell r="I174" t="str">
            <v/>
          </cell>
          <cell r="K174">
            <v>5216</v>
          </cell>
          <cell r="L174">
            <v>115256</v>
          </cell>
          <cell r="O174">
            <v>7</v>
          </cell>
          <cell r="P174">
            <v>0</v>
          </cell>
          <cell r="Q174">
            <v>0</v>
          </cell>
          <cell r="S174">
            <v>60</v>
          </cell>
          <cell r="T174">
            <v>342</v>
          </cell>
          <cell r="V174">
            <v>402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402</v>
          </cell>
          <cell r="AF174">
            <v>1360975.02</v>
          </cell>
          <cell r="AG174">
            <v>0</v>
          </cell>
          <cell r="AH174">
            <v>0</v>
          </cell>
          <cell r="AI174">
            <v>0</v>
          </cell>
          <cell r="AJ174">
            <v>1360975.02</v>
          </cell>
          <cell r="AK174">
            <v>93.999999999999886</v>
          </cell>
          <cell r="AL174">
            <v>45119.999999999942</v>
          </cell>
          <cell r="AM174">
            <v>0</v>
          </cell>
          <cell r="AN174">
            <v>0</v>
          </cell>
          <cell r="AO174">
            <v>45119.999999999942</v>
          </cell>
          <cell r="AP174">
            <v>108.99999999999993</v>
          </cell>
          <cell r="AQ174">
            <v>76844.999999999956</v>
          </cell>
          <cell r="AR174">
            <v>0</v>
          </cell>
          <cell r="AS174">
            <v>0</v>
          </cell>
          <cell r="AT174">
            <v>76844.999999999956</v>
          </cell>
          <cell r="AU174">
            <v>108.99999999999993</v>
          </cell>
          <cell r="AV174">
            <v>0</v>
          </cell>
          <cell r="AW174">
            <v>104.9999999999999</v>
          </cell>
          <cell r="AX174">
            <v>24149.999999999978</v>
          </cell>
          <cell r="AY174">
            <v>0</v>
          </cell>
          <cell r="AZ174">
            <v>0</v>
          </cell>
          <cell r="BA174">
            <v>60.000000000000171</v>
          </cell>
          <cell r="BB174">
            <v>26400.000000000076</v>
          </cell>
          <cell r="BC174">
            <v>89.000000000000142</v>
          </cell>
          <cell r="BD174">
            <v>42720.000000000065</v>
          </cell>
          <cell r="BE174">
            <v>19.999999999999989</v>
          </cell>
          <cell r="BF174">
            <v>10199.999999999995</v>
          </cell>
          <cell r="BG174">
            <v>19</v>
          </cell>
          <cell r="BH174">
            <v>12730</v>
          </cell>
          <cell r="BI174">
            <v>116200.00000000012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  <cell r="BX174">
            <v>0</v>
          </cell>
          <cell r="BY174">
            <v>116200.00000000012</v>
          </cell>
          <cell r="BZ174">
            <v>238165</v>
          </cell>
          <cell r="CA174">
            <v>0</v>
          </cell>
          <cell r="CB174">
            <v>238165</v>
          </cell>
          <cell r="CC174">
            <v>107.95630405097855</v>
          </cell>
          <cell r="CD174">
            <v>124689.53117888022</v>
          </cell>
          <cell r="CE174">
            <v>0</v>
          </cell>
          <cell r="CF174">
            <v>0</v>
          </cell>
          <cell r="CG174">
            <v>0</v>
          </cell>
          <cell r="CH174">
            <v>0</v>
          </cell>
          <cell r="CI174">
            <v>0</v>
          </cell>
          <cell r="CJ174">
            <v>0</v>
          </cell>
          <cell r="CK174">
            <v>0</v>
          </cell>
          <cell r="CL174">
            <v>0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124689.53117888022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7.0526315789473655</v>
          </cell>
          <cell r="CX174">
            <v>4090.5263157894719</v>
          </cell>
          <cell r="CY174">
            <v>0</v>
          </cell>
          <cell r="CZ174">
            <v>0</v>
          </cell>
          <cell r="DA174">
            <v>4090.5263157894719</v>
          </cell>
          <cell r="DB174">
            <v>1727920.0774946697</v>
          </cell>
          <cell r="DC174">
            <v>0</v>
          </cell>
          <cell r="DD174">
            <v>1727920.0774946697</v>
          </cell>
          <cell r="DE174">
            <v>128000</v>
          </cell>
          <cell r="DF174">
            <v>0</v>
          </cell>
          <cell r="DG174">
            <v>128000</v>
          </cell>
          <cell r="DH174">
            <v>57.428571428571431</v>
          </cell>
          <cell r="DI174">
            <v>0</v>
          </cell>
          <cell r="DJ174">
            <v>1.117</v>
          </cell>
          <cell r="DK174">
            <v>0</v>
          </cell>
          <cell r="DL174">
            <v>0</v>
          </cell>
          <cell r="DO174">
            <v>0</v>
          </cell>
          <cell r="DP174">
            <v>0</v>
          </cell>
          <cell r="DQ174">
            <v>0</v>
          </cell>
          <cell r="DR174">
            <v>1</v>
          </cell>
          <cell r="DS174">
            <v>0</v>
          </cell>
          <cell r="DT174">
            <v>0</v>
          </cell>
          <cell r="DU174">
            <v>0</v>
          </cell>
          <cell r="DV174">
            <v>0</v>
          </cell>
          <cell r="DW174">
            <v>0</v>
          </cell>
          <cell r="DX174">
            <v>0</v>
          </cell>
          <cell r="DY174">
            <v>0</v>
          </cell>
          <cell r="DZ174">
            <v>0</v>
          </cell>
          <cell r="EA174">
            <v>6955.2</v>
          </cell>
          <cell r="EB174">
            <v>6955.2</v>
          </cell>
          <cell r="EC174">
            <v>0</v>
          </cell>
          <cell r="ED174">
            <v>0</v>
          </cell>
          <cell r="EE174">
            <v>6955.2</v>
          </cell>
          <cell r="EF174">
            <v>6955.2</v>
          </cell>
          <cell r="EG174">
            <v>0</v>
          </cell>
          <cell r="EI174">
            <v>0</v>
          </cell>
          <cell r="EJ174">
            <v>0</v>
          </cell>
          <cell r="EK174">
            <v>0</v>
          </cell>
          <cell r="EL174">
            <v>0</v>
          </cell>
          <cell r="EM174">
            <v>0</v>
          </cell>
          <cell r="EN174">
            <v>0</v>
          </cell>
          <cell r="EO174">
            <v>0</v>
          </cell>
          <cell r="EP174">
            <v>134955.20000000001</v>
          </cell>
          <cell r="EQ174">
            <v>0</v>
          </cell>
          <cell r="ER174">
            <v>134955.20000000001</v>
          </cell>
          <cell r="ES174">
            <v>1862875.2774946697</v>
          </cell>
          <cell r="ET174">
            <v>0</v>
          </cell>
          <cell r="EU174">
            <v>1862875.2774946697</v>
          </cell>
          <cell r="EV174">
            <v>1855920.0774946697</v>
          </cell>
          <cell r="EW174">
            <v>4616.7166106832583</v>
          </cell>
          <cell r="EX174">
            <v>4405</v>
          </cell>
          <cell r="EY174">
            <v>0</v>
          </cell>
          <cell r="EZ174">
            <v>1770810</v>
          </cell>
          <cell r="FA174">
            <v>0</v>
          </cell>
          <cell r="FB174">
            <v>1862875.2774946697</v>
          </cell>
          <cell r="FC174">
            <v>1862875.2774946697</v>
          </cell>
          <cell r="FD174">
            <v>0</v>
          </cell>
          <cell r="FE174">
            <v>1862875.2774946697</v>
          </cell>
        </row>
        <row r="175">
          <cell r="A175">
            <v>2183</v>
          </cell>
          <cell r="B175">
            <v>8812183</v>
          </cell>
          <cell r="E175" t="str">
            <v>Holland Park Primary School</v>
          </cell>
          <cell r="F175" t="str">
            <v>P</v>
          </cell>
          <cell r="G175" t="str">
            <v/>
          </cell>
          <cell r="H175" t="str">
            <v/>
          </cell>
          <cell r="I175" t="str">
            <v>Y</v>
          </cell>
          <cell r="K175">
            <v>2183</v>
          </cell>
          <cell r="L175">
            <v>147602</v>
          </cell>
          <cell r="O175">
            <v>7</v>
          </cell>
          <cell r="P175">
            <v>0</v>
          </cell>
          <cell r="Q175">
            <v>0</v>
          </cell>
          <cell r="S175">
            <v>59</v>
          </cell>
          <cell r="T175">
            <v>360</v>
          </cell>
          <cell r="V175">
            <v>419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419</v>
          </cell>
          <cell r="AF175">
            <v>1418528.6900000002</v>
          </cell>
          <cell r="AG175">
            <v>0</v>
          </cell>
          <cell r="AH175">
            <v>0</v>
          </cell>
          <cell r="AI175">
            <v>0</v>
          </cell>
          <cell r="AJ175">
            <v>1418528.6900000002</v>
          </cell>
          <cell r="AK175">
            <v>107.99999999999984</v>
          </cell>
          <cell r="AL175">
            <v>51839.999999999927</v>
          </cell>
          <cell r="AM175">
            <v>0</v>
          </cell>
          <cell r="AN175">
            <v>0</v>
          </cell>
          <cell r="AO175">
            <v>51839.999999999927</v>
          </cell>
          <cell r="AP175">
            <v>116.99999999999999</v>
          </cell>
          <cell r="AQ175">
            <v>82484.999999999985</v>
          </cell>
          <cell r="AR175">
            <v>0</v>
          </cell>
          <cell r="AS175">
            <v>0</v>
          </cell>
          <cell r="AT175">
            <v>82484.999999999985</v>
          </cell>
          <cell r="AU175">
            <v>70.504807692307793</v>
          </cell>
          <cell r="AV175">
            <v>0</v>
          </cell>
          <cell r="AW175">
            <v>44.317307692307793</v>
          </cell>
          <cell r="AX175">
            <v>10192.980769230793</v>
          </cell>
          <cell r="AY175">
            <v>0</v>
          </cell>
          <cell r="AZ175">
            <v>0</v>
          </cell>
          <cell r="BA175">
            <v>117.84375</v>
          </cell>
          <cell r="BB175">
            <v>51851.25</v>
          </cell>
          <cell r="BC175">
            <v>103.74278846153852</v>
          </cell>
          <cell r="BD175">
            <v>49796.53846153849</v>
          </cell>
          <cell r="BE175">
            <v>29.209134615384635</v>
          </cell>
          <cell r="BF175">
            <v>14896.658653846163</v>
          </cell>
          <cell r="BG175">
            <v>53.382211538461476</v>
          </cell>
          <cell r="BH175">
            <v>35766.08173076919</v>
          </cell>
          <cell r="BI175">
            <v>162503.50961538462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162503.50961538462</v>
          </cell>
          <cell r="BZ175">
            <v>296828.50961538451</v>
          </cell>
          <cell r="CA175">
            <v>0</v>
          </cell>
          <cell r="CB175">
            <v>296828.50961538451</v>
          </cell>
          <cell r="CC175">
            <v>120.46692510312614</v>
          </cell>
          <cell r="CD175">
            <v>139139.2984941107</v>
          </cell>
          <cell r="CE175">
            <v>0</v>
          </cell>
          <cell r="CF175">
            <v>0</v>
          </cell>
          <cell r="CG175">
            <v>0</v>
          </cell>
          <cell r="CH175">
            <v>0</v>
          </cell>
          <cell r="CI175">
            <v>0</v>
          </cell>
          <cell r="CJ175">
            <v>0</v>
          </cell>
          <cell r="CK175">
            <v>0</v>
          </cell>
          <cell r="CL175">
            <v>0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139139.2984941107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12.802777777777797</v>
          </cell>
          <cell r="CX175">
            <v>7425.6111111111222</v>
          </cell>
          <cell r="CY175">
            <v>0</v>
          </cell>
          <cell r="CZ175">
            <v>0</v>
          </cell>
          <cell r="DA175">
            <v>7425.6111111111222</v>
          </cell>
          <cell r="DB175">
            <v>1861922.1092206067</v>
          </cell>
          <cell r="DC175">
            <v>0</v>
          </cell>
          <cell r="DD175">
            <v>1861922.1092206067</v>
          </cell>
          <cell r="DE175">
            <v>128000</v>
          </cell>
          <cell r="DF175">
            <v>0</v>
          </cell>
          <cell r="DG175">
            <v>128000</v>
          </cell>
          <cell r="DH175">
            <v>59.857142857142854</v>
          </cell>
          <cell r="DI175">
            <v>0</v>
          </cell>
          <cell r="DJ175">
            <v>1.0760000000000001</v>
          </cell>
          <cell r="DK175">
            <v>0</v>
          </cell>
          <cell r="DL175">
            <v>0</v>
          </cell>
          <cell r="DO175">
            <v>0</v>
          </cell>
          <cell r="DP175">
            <v>0</v>
          </cell>
          <cell r="DQ175">
            <v>0</v>
          </cell>
          <cell r="DR175">
            <v>1</v>
          </cell>
          <cell r="DS175">
            <v>0</v>
          </cell>
          <cell r="DT175">
            <v>0</v>
          </cell>
          <cell r="DU175">
            <v>0</v>
          </cell>
          <cell r="DV175">
            <v>0</v>
          </cell>
          <cell r="DW175">
            <v>0</v>
          </cell>
          <cell r="DX175">
            <v>0</v>
          </cell>
          <cell r="DY175">
            <v>0</v>
          </cell>
          <cell r="DZ175">
            <v>0</v>
          </cell>
          <cell r="EA175">
            <v>5669.5</v>
          </cell>
          <cell r="EB175">
            <v>5669.5</v>
          </cell>
          <cell r="EC175">
            <v>0</v>
          </cell>
          <cell r="ED175">
            <v>0</v>
          </cell>
          <cell r="EE175">
            <v>5669.5</v>
          </cell>
          <cell r="EF175">
            <v>5669.5</v>
          </cell>
          <cell r="EG175">
            <v>0</v>
          </cell>
          <cell r="EI175">
            <v>0</v>
          </cell>
          <cell r="EJ175">
            <v>0</v>
          </cell>
          <cell r="EK175">
            <v>0</v>
          </cell>
          <cell r="EL175">
            <v>0</v>
          </cell>
          <cell r="EM175">
            <v>0</v>
          </cell>
          <cell r="EN175">
            <v>0</v>
          </cell>
          <cell r="EO175">
            <v>0</v>
          </cell>
          <cell r="EP175">
            <v>133669.5</v>
          </cell>
          <cell r="EQ175">
            <v>0</v>
          </cell>
          <cell r="ER175">
            <v>133669.5</v>
          </cell>
          <cell r="ES175">
            <v>1995591.6092206067</v>
          </cell>
          <cell r="ET175">
            <v>0</v>
          </cell>
          <cell r="EU175">
            <v>1995591.6092206067</v>
          </cell>
          <cell r="EV175">
            <v>1989922.1092206067</v>
          </cell>
          <cell r="EW175">
            <v>4749.2174444405891</v>
          </cell>
          <cell r="EX175">
            <v>4405</v>
          </cell>
          <cell r="EY175">
            <v>0</v>
          </cell>
          <cell r="EZ175">
            <v>1845695</v>
          </cell>
          <cell r="FA175">
            <v>0</v>
          </cell>
          <cell r="FB175">
            <v>1995591.6092206067</v>
          </cell>
          <cell r="FC175">
            <v>1995591.6092206067</v>
          </cell>
          <cell r="FD175">
            <v>0</v>
          </cell>
          <cell r="FE175">
            <v>1995591.6092206067</v>
          </cell>
        </row>
        <row r="176">
          <cell r="A176">
            <v>2013</v>
          </cell>
          <cell r="B176">
            <v>8812013</v>
          </cell>
          <cell r="C176">
            <v>1417</v>
          </cell>
          <cell r="D176" t="str">
            <v>RB051417</v>
          </cell>
          <cell r="E176" t="str">
            <v>Holly Trees Primary School</v>
          </cell>
          <cell r="F176" t="str">
            <v>P</v>
          </cell>
          <cell r="G176" t="str">
            <v>Y</v>
          </cell>
          <cell r="H176">
            <v>10009303</v>
          </cell>
          <cell r="I176" t="str">
            <v/>
          </cell>
          <cell r="K176">
            <v>2013</v>
          </cell>
          <cell r="L176">
            <v>132142</v>
          </cell>
          <cell r="O176">
            <v>7</v>
          </cell>
          <cell r="P176">
            <v>0</v>
          </cell>
          <cell r="Q176">
            <v>0</v>
          </cell>
          <cell r="S176">
            <v>59</v>
          </cell>
          <cell r="T176">
            <v>362</v>
          </cell>
          <cell r="V176">
            <v>421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421</v>
          </cell>
          <cell r="AF176">
            <v>1425299.7100000002</v>
          </cell>
          <cell r="AG176">
            <v>0</v>
          </cell>
          <cell r="AH176">
            <v>0</v>
          </cell>
          <cell r="AI176">
            <v>0</v>
          </cell>
          <cell r="AJ176">
            <v>1425299.7100000002</v>
          </cell>
          <cell r="AK176">
            <v>110.00000000000018</v>
          </cell>
          <cell r="AL176">
            <v>52800.000000000087</v>
          </cell>
          <cell r="AM176">
            <v>0</v>
          </cell>
          <cell r="AN176">
            <v>0</v>
          </cell>
          <cell r="AO176">
            <v>52800.000000000087</v>
          </cell>
          <cell r="AP176">
            <v>116.00000000000016</v>
          </cell>
          <cell r="AQ176">
            <v>81780.000000000116</v>
          </cell>
          <cell r="AR176">
            <v>0</v>
          </cell>
          <cell r="AS176">
            <v>0</v>
          </cell>
          <cell r="AT176">
            <v>81780.000000000116</v>
          </cell>
          <cell r="AU176">
            <v>388.92380952380961</v>
          </cell>
          <cell r="AV176">
            <v>0</v>
          </cell>
          <cell r="AW176">
            <v>27.064285714285717</v>
          </cell>
          <cell r="AX176">
            <v>6224.7857142857147</v>
          </cell>
          <cell r="AY176">
            <v>4.0095238095238077</v>
          </cell>
          <cell r="AZ176">
            <v>1122.6666666666661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1.0023809523809519</v>
          </cell>
          <cell r="BF176">
            <v>511.2142857142855</v>
          </cell>
          <cell r="BG176">
            <v>0</v>
          </cell>
          <cell r="BH176">
            <v>0</v>
          </cell>
          <cell r="BI176">
            <v>7858.6666666666661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7858.6666666666661</v>
          </cell>
          <cell r="BZ176">
            <v>142438.66666666686</v>
          </cell>
          <cell r="CA176">
            <v>0</v>
          </cell>
          <cell r="CB176">
            <v>142438.66666666686</v>
          </cell>
          <cell r="CC176">
            <v>73.732304900181418</v>
          </cell>
          <cell r="CD176">
            <v>85160.812159709545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85160.812159709545</v>
          </cell>
          <cell r="CR176">
            <v>0.7400000000000162</v>
          </cell>
          <cell r="CS176">
            <v>699.3000000000153</v>
          </cell>
          <cell r="CT176">
            <v>0</v>
          </cell>
          <cell r="CU176">
            <v>0</v>
          </cell>
          <cell r="CV176">
            <v>699.3000000000153</v>
          </cell>
          <cell r="CW176">
            <v>33.819944598337969</v>
          </cell>
          <cell r="CX176">
            <v>19615.567867036021</v>
          </cell>
          <cell r="CY176">
            <v>0</v>
          </cell>
          <cell r="CZ176">
            <v>0</v>
          </cell>
          <cell r="DA176">
            <v>19615.567867036021</v>
          </cell>
          <cell r="DB176">
            <v>1673214.0566934128</v>
          </cell>
          <cell r="DC176">
            <v>0</v>
          </cell>
          <cell r="DD176">
            <v>1673214.0566934128</v>
          </cell>
          <cell r="DE176">
            <v>128000</v>
          </cell>
          <cell r="DF176">
            <v>0</v>
          </cell>
          <cell r="DG176">
            <v>128000</v>
          </cell>
          <cell r="DH176">
            <v>60.142857142857146</v>
          </cell>
          <cell r="DI176">
            <v>0</v>
          </cell>
          <cell r="DJ176">
            <v>0.97599999999999998</v>
          </cell>
          <cell r="DK176">
            <v>0</v>
          </cell>
          <cell r="DL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1.0156360164</v>
          </cell>
          <cell r="DS176">
            <v>28163.812530368748</v>
          </cell>
          <cell r="DT176">
            <v>0</v>
          </cell>
          <cell r="DU176">
            <v>28163.812530368748</v>
          </cell>
          <cell r="DV176">
            <v>0</v>
          </cell>
          <cell r="DW176">
            <v>0</v>
          </cell>
          <cell r="DX176">
            <v>0</v>
          </cell>
          <cell r="DY176">
            <v>0</v>
          </cell>
          <cell r="DZ176">
            <v>0</v>
          </cell>
          <cell r="EA176">
            <v>45824</v>
          </cell>
          <cell r="EB176">
            <v>45824</v>
          </cell>
          <cell r="EC176">
            <v>0</v>
          </cell>
          <cell r="ED176">
            <v>0</v>
          </cell>
          <cell r="EE176">
            <v>45824</v>
          </cell>
          <cell r="EF176">
            <v>45824</v>
          </cell>
          <cell r="EG176">
            <v>0</v>
          </cell>
          <cell r="EI176">
            <v>0</v>
          </cell>
          <cell r="EJ176">
            <v>0</v>
          </cell>
          <cell r="EK176">
            <v>0</v>
          </cell>
          <cell r="EL176">
            <v>0</v>
          </cell>
          <cell r="EM176">
            <v>0</v>
          </cell>
          <cell r="EN176">
            <v>0</v>
          </cell>
          <cell r="EO176">
            <v>0</v>
          </cell>
          <cell r="EP176">
            <v>201987.81253036874</v>
          </cell>
          <cell r="EQ176">
            <v>0</v>
          </cell>
          <cell r="ER176">
            <v>201987.81253036874</v>
          </cell>
          <cell r="ES176">
            <v>1875201.8692237816</v>
          </cell>
          <cell r="ET176">
            <v>0</v>
          </cell>
          <cell r="EU176">
            <v>1875201.8692237816</v>
          </cell>
          <cell r="EV176">
            <v>1829377.8692237816</v>
          </cell>
          <cell r="EW176">
            <v>4345.3156038569632</v>
          </cell>
          <cell r="EX176">
            <v>4405</v>
          </cell>
          <cell r="EY176">
            <v>59.684396143036793</v>
          </cell>
          <cell r="EZ176">
            <v>1854505</v>
          </cell>
          <cell r="FA176">
            <v>25127.130776218371</v>
          </cell>
          <cell r="FB176">
            <v>1900329</v>
          </cell>
          <cell r="FC176">
            <v>1902487.8291854321</v>
          </cell>
          <cell r="FD176">
            <v>2158.829185432056</v>
          </cell>
          <cell r="FE176">
            <v>1902487.8291854321</v>
          </cell>
        </row>
        <row r="177">
          <cell r="A177">
            <v>2521</v>
          </cell>
          <cell r="B177">
            <v>8812521</v>
          </cell>
          <cell r="C177">
            <v>3788</v>
          </cell>
          <cell r="D177" t="str">
            <v>RB053788</v>
          </cell>
          <cell r="E177" t="str">
            <v>Holt Farm Infant School</v>
          </cell>
          <cell r="F177" t="str">
            <v>P</v>
          </cell>
          <cell r="G177" t="str">
            <v>Y</v>
          </cell>
          <cell r="H177">
            <v>10041414</v>
          </cell>
          <cell r="I177" t="str">
            <v/>
          </cell>
          <cell r="K177">
            <v>2521</v>
          </cell>
          <cell r="L177">
            <v>114879</v>
          </cell>
          <cell r="O177">
            <v>3</v>
          </cell>
          <cell r="P177">
            <v>0</v>
          </cell>
          <cell r="Q177">
            <v>0</v>
          </cell>
          <cell r="S177">
            <v>63</v>
          </cell>
          <cell r="T177">
            <v>123</v>
          </cell>
          <cell r="V177">
            <v>186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186</v>
          </cell>
          <cell r="AF177">
            <v>629704.86</v>
          </cell>
          <cell r="AG177">
            <v>0</v>
          </cell>
          <cell r="AH177">
            <v>0</v>
          </cell>
          <cell r="AI177">
            <v>0</v>
          </cell>
          <cell r="AJ177">
            <v>629704.86</v>
          </cell>
          <cell r="AK177">
            <v>33.999999999999964</v>
          </cell>
          <cell r="AL177">
            <v>16319.999999999984</v>
          </cell>
          <cell r="AM177">
            <v>0</v>
          </cell>
          <cell r="AN177">
            <v>0</v>
          </cell>
          <cell r="AO177">
            <v>16319.999999999984</v>
          </cell>
          <cell r="AP177">
            <v>35.000000000000057</v>
          </cell>
          <cell r="AQ177">
            <v>24675.00000000004</v>
          </cell>
          <cell r="AR177">
            <v>0</v>
          </cell>
          <cell r="AS177">
            <v>0</v>
          </cell>
          <cell r="AT177">
            <v>24675.00000000004</v>
          </cell>
          <cell r="AU177">
            <v>140.51086956521746</v>
          </cell>
          <cell r="AV177">
            <v>0</v>
          </cell>
          <cell r="AW177">
            <v>1.0108695652173909</v>
          </cell>
          <cell r="AX177">
            <v>232.49999999999991</v>
          </cell>
          <cell r="AY177">
            <v>16.173913043478255</v>
          </cell>
          <cell r="AZ177">
            <v>4528.6956521739112</v>
          </cell>
          <cell r="BA177">
            <v>8.0869565217391273</v>
          </cell>
          <cell r="BB177">
            <v>3558.2608695652161</v>
          </cell>
          <cell r="BC177">
            <v>2.0217391304347818</v>
          </cell>
          <cell r="BD177">
            <v>970.43478260869529</v>
          </cell>
          <cell r="BE177">
            <v>17.184782608695652</v>
          </cell>
          <cell r="BF177">
            <v>8764.2391304347821</v>
          </cell>
          <cell r="BG177">
            <v>1.0108695652173909</v>
          </cell>
          <cell r="BH177">
            <v>677.2826086956519</v>
          </cell>
          <cell r="BI177">
            <v>18731.41304347826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18731.41304347826</v>
          </cell>
          <cell r="BZ177">
            <v>59726.413043478286</v>
          </cell>
          <cell r="CA177">
            <v>0</v>
          </cell>
          <cell r="CB177">
            <v>59726.413043478286</v>
          </cell>
          <cell r="CC177">
            <v>55.28441163567387</v>
          </cell>
          <cell r="CD177">
            <v>63853.495439203318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63853.495439203318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1.51219512195122</v>
          </cell>
          <cell r="CX177">
            <v>877.07317073170759</v>
          </cell>
          <cell r="CY177">
            <v>0</v>
          </cell>
          <cell r="CZ177">
            <v>0</v>
          </cell>
          <cell r="DA177">
            <v>877.07317073170759</v>
          </cell>
          <cell r="DB177">
            <v>754161.84165341326</v>
          </cell>
          <cell r="DC177">
            <v>0</v>
          </cell>
          <cell r="DD177">
            <v>754161.84165341326</v>
          </cell>
          <cell r="DE177">
            <v>128000</v>
          </cell>
          <cell r="DF177">
            <v>0</v>
          </cell>
          <cell r="DG177">
            <v>128000</v>
          </cell>
          <cell r="DH177">
            <v>62</v>
          </cell>
          <cell r="DI177">
            <v>0</v>
          </cell>
          <cell r="DJ177">
            <v>1.0049999999999999</v>
          </cell>
          <cell r="DK177">
            <v>0</v>
          </cell>
          <cell r="DL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1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  <cell r="DY177">
            <v>0</v>
          </cell>
          <cell r="DZ177">
            <v>0</v>
          </cell>
          <cell r="EA177">
            <v>22954</v>
          </cell>
          <cell r="EB177">
            <v>22954</v>
          </cell>
          <cell r="EC177">
            <v>0</v>
          </cell>
          <cell r="ED177">
            <v>0</v>
          </cell>
          <cell r="EE177">
            <v>22954</v>
          </cell>
          <cell r="EF177">
            <v>22954</v>
          </cell>
          <cell r="EG177">
            <v>0</v>
          </cell>
          <cell r="EI177">
            <v>0</v>
          </cell>
          <cell r="EJ177">
            <v>0</v>
          </cell>
          <cell r="EK177">
            <v>0</v>
          </cell>
          <cell r="EL177">
            <v>0</v>
          </cell>
          <cell r="EM177">
            <v>0</v>
          </cell>
          <cell r="EN177">
            <v>0</v>
          </cell>
          <cell r="EO177">
            <v>0</v>
          </cell>
          <cell r="EP177">
            <v>150954</v>
          </cell>
          <cell r="EQ177">
            <v>0</v>
          </cell>
          <cell r="ER177">
            <v>150954</v>
          </cell>
          <cell r="ES177">
            <v>905115.84165341326</v>
          </cell>
          <cell r="ET177">
            <v>0</v>
          </cell>
          <cell r="EU177">
            <v>905115.84165341326</v>
          </cell>
          <cell r="EV177">
            <v>882161.84165341326</v>
          </cell>
          <cell r="EW177">
            <v>4742.8056002871681</v>
          </cell>
          <cell r="EX177">
            <v>4405</v>
          </cell>
          <cell r="EY177">
            <v>0</v>
          </cell>
          <cell r="EZ177">
            <v>819330</v>
          </cell>
          <cell r="FA177">
            <v>0</v>
          </cell>
          <cell r="FB177">
            <v>905115.84165341326</v>
          </cell>
          <cell r="FC177">
            <v>905115.84165341326</v>
          </cell>
          <cell r="FD177">
            <v>0</v>
          </cell>
          <cell r="FE177">
            <v>905115.84165341326</v>
          </cell>
        </row>
        <row r="178">
          <cell r="A178">
            <v>2108</v>
          </cell>
          <cell r="B178">
            <v>8812108</v>
          </cell>
          <cell r="E178" t="str">
            <v>Holt Farm Junior School</v>
          </cell>
          <cell r="F178" t="str">
            <v>P</v>
          </cell>
          <cell r="G178" t="str">
            <v/>
          </cell>
          <cell r="H178" t="str">
            <v/>
          </cell>
          <cell r="I178" t="str">
            <v>Y</v>
          </cell>
          <cell r="K178">
            <v>2108</v>
          </cell>
          <cell r="L178">
            <v>141170</v>
          </cell>
          <cell r="O178">
            <v>4</v>
          </cell>
          <cell r="P178">
            <v>0</v>
          </cell>
          <cell r="Q178">
            <v>0</v>
          </cell>
          <cell r="S178">
            <v>0</v>
          </cell>
          <cell r="T178">
            <v>301</v>
          </cell>
          <cell r="V178">
            <v>301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301</v>
          </cell>
          <cell r="AF178">
            <v>1019038.51</v>
          </cell>
          <cell r="AG178">
            <v>0</v>
          </cell>
          <cell r="AH178">
            <v>0</v>
          </cell>
          <cell r="AI178">
            <v>0</v>
          </cell>
          <cell r="AJ178">
            <v>1019038.51</v>
          </cell>
          <cell r="AK178">
            <v>83.000000000000043</v>
          </cell>
          <cell r="AL178">
            <v>39840.000000000022</v>
          </cell>
          <cell r="AM178">
            <v>0</v>
          </cell>
          <cell r="AN178">
            <v>0</v>
          </cell>
          <cell r="AO178">
            <v>39840.000000000022</v>
          </cell>
          <cell r="AP178">
            <v>83.000000000000043</v>
          </cell>
          <cell r="AQ178">
            <v>58515.000000000029</v>
          </cell>
          <cell r="AR178">
            <v>0</v>
          </cell>
          <cell r="AS178">
            <v>0</v>
          </cell>
          <cell r="AT178">
            <v>58515.000000000029</v>
          </cell>
          <cell r="AU178">
            <v>227.00000000000006</v>
          </cell>
          <cell r="AV178">
            <v>0</v>
          </cell>
          <cell r="AW178">
            <v>0</v>
          </cell>
          <cell r="AX178">
            <v>0</v>
          </cell>
          <cell r="AY178">
            <v>21.999999999999989</v>
          </cell>
          <cell r="AZ178">
            <v>6159.9999999999973</v>
          </cell>
          <cell r="BA178">
            <v>9.9999999999999858</v>
          </cell>
          <cell r="BB178">
            <v>4399.9999999999936</v>
          </cell>
          <cell r="BC178">
            <v>2.0000000000000004</v>
          </cell>
          <cell r="BD178">
            <v>960.00000000000023</v>
          </cell>
          <cell r="BE178">
            <v>36.999999999999964</v>
          </cell>
          <cell r="BF178">
            <v>18869.999999999982</v>
          </cell>
          <cell r="BG178">
            <v>2.9999999999999987</v>
          </cell>
          <cell r="BH178">
            <v>2009.9999999999991</v>
          </cell>
          <cell r="BI178">
            <v>32399.999999999971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32399.999999999971</v>
          </cell>
          <cell r="BZ178">
            <v>130755.00000000003</v>
          </cell>
          <cell r="CA178">
            <v>0</v>
          </cell>
          <cell r="CB178">
            <v>130755.00000000003</v>
          </cell>
          <cell r="CC178">
            <v>57.57382550335565</v>
          </cell>
          <cell r="CD178">
            <v>66497.768456375779</v>
          </cell>
          <cell r="CE178">
            <v>0</v>
          </cell>
          <cell r="CF178">
            <v>0</v>
          </cell>
          <cell r="CG178">
            <v>0</v>
          </cell>
          <cell r="CH178">
            <v>0</v>
          </cell>
          <cell r="CI178">
            <v>0</v>
          </cell>
          <cell r="CJ178">
            <v>0</v>
          </cell>
          <cell r="CK178">
            <v>0</v>
          </cell>
          <cell r="CL178">
            <v>0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66497.768456375779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7.000000000000008</v>
          </cell>
          <cell r="CX178">
            <v>4060.0000000000045</v>
          </cell>
          <cell r="CY178">
            <v>0</v>
          </cell>
          <cell r="CZ178">
            <v>0</v>
          </cell>
          <cell r="DA178">
            <v>4060.0000000000045</v>
          </cell>
          <cell r="DB178">
            <v>1220351.2784563757</v>
          </cell>
          <cell r="DC178">
            <v>0</v>
          </cell>
          <cell r="DD178">
            <v>1220351.2784563757</v>
          </cell>
          <cell r="DE178">
            <v>128000</v>
          </cell>
          <cell r="DF178">
            <v>0</v>
          </cell>
          <cell r="DG178">
            <v>128000</v>
          </cell>
          <cell r="DH178">
            <v>75.25</v>
          </cell>
          <cell r="DI178">
            <v>0</v>
          </cell>
          <cell r="DJ178">
            <v>1.036</v>
          </cell>
          <cell r="DK178">
            <v>0</v>
          </cell>
          <cell r="DL178">
            <v>0</v>
          </cell>
          <cell r="DO178">
            <v>0</v>
          </cell>
          <cell r="DP178">
            <v>0</v>
          </cell>
          <cell r="DQ178">
            <v>0</v>
          </cell>
          <cell r="DR178">
            <v>1</v>
          </cell>
          <cell r="DS178">
            <v>0</v>
          </cell>
          <cell r="DT178">
            <v>0</v>
          </cell>
          <cell r="DU178">
            <v>0</v>
          </cell>
          <cell r="DV178">
            <v>0</v>
          </cell>
          <cell r="DW178">
            <v>0</v>
          </cell>
          <cell r="DX178">
            <v>0</v>
          </cell>
          <cell r="DY178">
            <v>0</v>
          </cell>
          <cell r="DZ178">
            <v>0</v>
          </cell>
          <cell r="EA178">
            <v>4165.8500000000004</v>
          </cell>
          <cell r="EB178">
            <v>4165.8500000000004</v>
          </cell>
          <cell r="EC178">
            <v>0</v>
          </cell>
          <cell r="ED178">
            <v>0</v>
          </cell>
          <cell r="EE178">
            <v>4165.8500000000004</v>
          </cell>
          <cell r="EF178">
            <v>4165.8500000000004</v>
          </cell>
          <cell r="EG178">
            <v>0</v>
          </cell>
          <cell r="EI178">
            <v>0</v>
          </cell>
          <cell r="EJ178">
            <v>0</v>
          </cell>
          <cell r="EK178">
            <v>0</v>
          </cell>
          <cell r="EL178">
            <v>0</v>
          </cell>
          <cell r="EM178">
            <v>0</v>
          </cell>
          <cell r="EN178">
            <v>0</v>
          </cell>
          <cell r="EO178">
            <v>0</v>
          </cell>
          <cell r="EP178">
            <v>132165.85</v>
          </cell>
          <cell r="EQ178">
            <v>0</v>
          </cell>
          <cell r="ER178">
            <v>132165.85</v>
          </cell>
          <cell r="ES178">
            <v>1352517.1284563758</v>
          </cell>
          <cell r="ET178">
            <v>0</v>
          </cell>
          <cell r="EU178">
            <v>1352517.1284563758</v>
          </cell>
          <cell r="EV178">
            <v>1348351.2784563757</v>
          </cell>
          <cell r="EW178">
            <v>4479.5723536756668</v>
          </cell>
          <cell r="EX178">
            <v>4405</v>
          </cell>
          <cell r="EY178">
            <v>0</v>
          </cell>
          <cell r="EZ178">
            <v>1325905</v>
          </cell>
          <cell r="FA178">
            <v>0</v>
          </cell>
          <cell r="FB178">
            <v>1352517.1284563758</v>
          </cell>
          <cell r="FC178">
            <v>1352517.1284563758</v>
          </cell>
          <cell r="FD178">
            <v>0</v>
          </cell>
          <cell r="FE178">
            <v>1352517.1284563758</v>
          </cell>
        </row>
        <row r="179">
          <cell r="A179">
            <v>5278</v>
          </cell>
          <cell r="B179">
            <v>8815278</v>
          </cell>
          <cell r="E179" t="str">
            <v>Holy Cross Catholic Primary School, Harlow</v>
          </cell>
          <cell r="F179" t="str">
            <v>P</v>
          </cell>
          <cell r="G179" t="str">
            <v/>
          </cell>
          <cell r="H179" t="str">
            <v/>
          </cell>
          <cell r="I179" t="str">
            <v>Y</v>
          </cell>
          <cell r="K179">
            <v>5278</v>
          </cell>
          <cell r="L179">
            <v>136967</v>
          </cell>
          <cell r="O179">
            <v>7</v>
          </cell>
          <cell r="P179">
            <v>0</v>
          </cell>
          <cell r="Q179">
            <v>0</v>
          </cell>
          <cell r="S179">
            <v>54</v>
          </cell>
          <cell r="T179">
            <v>369</v>
          </cell>
          <cell r="V179">
            <v>423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423</v>
          </cell>
          <cell r="AF179">
            <v>1432070.73</v>
          </cell>
          <cell r="AG179">
            <v>0</v>
          </cell>
          <cell r="AH179">
            <v>0</v>
          </cell>
          <cell r="AI179">
            <v>0</v>
          </cell>
          <cell r="AJ179">
            <v>1432070.73</v>
          </cell>
          <cell r="AK179">
            <v>74.999999999999957</v>
          </cell>
          <cell r="AL179">
            <v>35999.999999999978</v>
          </cell>
          <cell r="AM179">
            <v>0</v>
          </cell>
          <cell r="AN179">
            <v>0</v>
          </cell>
          <cell r="AO179">
            <v>35999.999999999978</v>
          </cell>
          <cell r="AP179">
            <v>77.999999999999844</v>
          </cell>
          <cell r="AQ179">
            <v>54989.999999999891</v>
          </cell>
          <cell r="AR179">
            <v>0</v>
          </cell>
          <cell r="AS179">
            <v>0</v>
          </cell>
          <cell r="AT179">
            <v>54989.999999999891</v>
          </cell>
          <cell r="AU179">
            <v>137.97857142857134</v>
          </cell>
          <cell r="AV179">
            <v>0</v>
          </cell>
          <cell r="AW179">
            <v>82.585714285714175</v>
          </cell>
          <cell r="AX179">
            <v>18994.714285714261</v>
          </cell>
          <cell r="AY179">
            <v>154.09285714285701</v>
          </cell>
          <cell r="AZ179">
            <v>43145.999999999964</v>
          </cell>
          <cell r="BA179">
            <v>45.321428571428513</v>
          </cell>
          <cell r="BB179">
            <v>19941.428571428547</v>
          </cell>
          <cell r="BC179">
            <v>3.02142857142857</v>
          </cell>
          <cell r="BD179">
            <v>1450.2857142857135</v>
          </cell>
          <cell r="BE179">
            <v>0</v>
          </cell>
          <cell r="BF179">
            <v>0</v>
          </cell>
          <cell r="BG179">
            <v>0</v>
          </cell>
          <cell r="BH179">
            <v>0</v>
          </cell>
          <cell r="BI179">
            <v>83532.428571428478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  <cell r="BN179">
            <v>0</v>
          </cell>
          <cell r="BO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83532.428571428478</v>
          </cell>
          <cell r="BZ179">
            <v>174522.42857142835</v>
          </cell>
          <cell r="CA179">
            <v>0</v>
          </cell>
          <cell r="CB179">
            <v>174522.42857142835</v>
          </cell>
          <cell r="CC179">
            <v>113.96528925619826</v>
          </cell>
          <cell r="CD179">
            <v>131629.909090909</v>
          </cell>
          <cell r="CE179">
            <v>0</v>
          </cell>
          <cell r="CF179">
            <v>0</v>
          </cell>
          <cell r="CG179">
            <v>0</v>
          </cell>
          <cell r="CH179">
            <v>0</v>
          </cell>
          <cell r="CI179">
            <v>0</v>
          </cell>
          <cell r="CJ179">
            <v>0</v>
          </cell>
          <cell r="CK179">
            <v>0</v>
          </cell>
          <cell r="CL179">
            <v>0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131629.909090909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92.207084468664831</v>
          </cell>
          <cell r="CX179">
            <v>53480.108991825604</v>
          </cell>
          <cell r="CY179">
            <v>0</v>
          </cell>
          <cell r="CZ179">
            <v>0</v>
          </cell>
          <cell r="DA179">
            <v>53480.108991825604</v>
          </cell>
          <cell r="DB179">
            <v>1791703.1766541628</v>
          </cell>
          <cell r="DC179">
            <v>0</v>
          </cell>
          <cell r="DD179">
            <v>1791703.1766541628</v>
          </cell>
          <cell r="DE179">
            <v>128000</v>
          </cell>
          <cell r="DF179">
            <v>0</v>
          </cell>
          <cell r="DG179">
            <v>128000</v>
          </cell>
          <cell r="DH179">
            <v>60.428571428571431</v>
          </cell>
          <cell r="DI179">
            <v>0</v>
          </cell>
          <cell r="DJ179">
            <v>0.38600000000000001</v>
          </cell>
          <cell r="DK179">
            <v>0</v>
          </cell>
          <cell r="DL179">
            <v>0</v>
          </cell>
          <cell r="DO179">
            <v>0</v>
          </cell>
          <cell r="DP179">
            <v>0</v>
          </cell>
          <cell r="DQ179">
            <v>0</v>
          </cell>
          <cell r="DR179">
            <v>1.0156360164</v>
          </cell>
          <cell r="DS179">
            <v>30016.510353296602</v>
          </cell>
          <cell r="DT179">
            <v>0</v>
          </cell>
          <cell r="DU179">
            <v>30016.510353296602</v>
          </cell>
          <cell r="DV179">
            <v>0</v>
          </cell>
          <cell r="DW179">
            <v>0</v>
          </cell>
          <cell r="DX179">
            <v>0</v>
          </cell>
          <cell r="DY179">
            <v>0</v>
          </cell>
          <cell r="DZ179">
            <v>0</v>
          </cell>
          <cell r="EA179">
            <v>3072</v>
          </cell>
          <cell r="EB179">
            <v>3072</v>
          </cell>
          <cell r="EC179">
            <v>0</v>
          </cell>
          <cell r="ED179">
            <v>0</v>
          </cell>
          <cell r="EE179">
            <v>3072</v>
          </cell>
          <cell r="EF179">
            <v>3072</v>
          </cell>
          <cell r="EG179">
            <v>0</v>
          </cell>
          <cell r="EI179">
            <v>0</v>
          </cell>
          <cell r="EJ179">
            <v>0</v>
          </cell>
          <cell r="EK179">
            <v>0</v>
          </cell>
          <cell r="EL179">
            <v>0</v>
          </cell>
          <cell r="EM179">
            <v>0</v>
          </cell>
          <cell r="EN179">
            <v>0</v>
          </cell>
          <cell r="EO179">
            <v>0</v>
          </cell>
          <cell r="EP179">
            <v>161088.51035329659</v>
          </cell>
          <cell r="EQ179">
            <v>0</v>
          </cell>
          <cell r="ER179">
            <v>161088.51035329659</v>
          </cell>
          <cell r="ES179">
            <v>1952791.6870074593</v>
          </cell>
          <cell r="ET179">
            <v>0</v>
          </cell>
          <cell r="EU179">
            <v>1952791.6870074593</v>
          </cell>
          <cell r="EV179">
            <v>1949719.6870074593</v>
          </cell>
          <cell r="EW179">
            <v>4609.2663995448211</v>
          </cell>
          <cell r="EX179">
            <v>4405</v>
          </cell>
          <cell r="EY179">
            <v>0</v>
          </cell>
          <cell r="EZ179">
            <v>1863315</v>
          </cell>
          <cell r="FA179">
            <v>0</v>
          </cell>
          <cell r="FB179">
            <v>1952791.6870074593</v>
          </cell>
          <cell r="FC179">
            <v>1952791.6870074593</v>
          </cell>
          <cell r="FD179">
            <v>0</v>
          </cell>
          <cell r="FE179">
            <v>1952791.6870074593</v>
          </cell>
        </row>
        <row r="180">
          <cell r="A180">
            <v>3441</v>
          </cell>
          <cell r="B180">
            <v>8813441</v>
          </cell>
          <cell r="E180" t="str">
            <v>Holy Family Catholic Primary School</v>
          </cell>
          <cell r="F180" t="str">
            <v>P</v>
          </cell>
          <cell r="G180" t="str">
            <v/>
          </cell>
          <cell r="H180" t="str">
            <v/>
          </cell>
          <cell r="I180" t="str">
            <v>Y</v>
          </cell>
          <cell r="K180">
            <v>3441</v>
          </cell>
          <cell r="L180">
            <v>145995</v>
          </cell>
          <cell r="O180">
            <v>7</v>
          </cell>
          <cell r="P180">
            <v>0</v>
          </cell>
          <cell r="Q180">
            <v>0</v>
          </cell>
          <cell r="S180">
            <v>24</v>
          </cell>
          <cell r="T180">
            <v>161</v>
          </cell>
          <cell r="V180">
            <v>185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185</v>
          </cell>
          <cell r="AF180">
            <v>626319.35000000009</v>
          </cell>
          <cell r="AG180">
            <v>0</v>
          </cell>
          <cell r="AH180">
            <v>0</v>
          </cell>
          <cell r="AI180">
            <v>0</v>
          </cell>
          <cell r="AJ180">
            <v>626319.35000000009</v>
          </cell>
          <cell r="AK180">
            <v>37</v>
          </cell>
          <cell r="AL180">
            <v>17760</v>
          </cell>
          <cell r="AM180">
            <v>0</v>
          </cell>
          <cell r="AN180">
            <v>0</v>
          </cell>
          <cell r="AO180">
            <v>17760</v>
          </cell>
          <cell r="AP180">
            <v>37.999999999999922</v>
          </cell>
          <cell r="AQ180">
            <v>26789.999999999945</v>
          </cell>
          <cell r="AR180">
            <v>0</v>
          </cell>
          <cell r="AS180">
            <v>0</v>
          </cell>
          <cell r="AT180">
            <v>26789.999999999945</v>
          </cell>
          <cell r="AU180">
            <v>141.53005464480881</v>
          </cell>
          <cell r="AV180">
            <v>0</v>
          </cell>
          <cell r="AW180">
            <v>31.338797814207624</v>
          </cell>
          <cell r="AX180">
            <v>7207.9234972677532</v>
          </cell>
          <cell r="AY180">
            <v>7.0765027322404412</v>
          </cell>
          <cell r="AZ180">
            <v>1981.4207650273236</v>
          </cell>
          <cell r="BA180">
            <v>2.0218579234972718</v>
          </cell>
          <cell r="BB180">
            <v>889.61748633879961</v>
          </cell>
          <cell r="BC180">
            <v>1.0109289617486339</v>
          </cell>
          <cell r="BD180">
            <v>485.24590163934425</v>
          </cell>
          <cell r="BE180">
            <v>0</v>
          </cell>
          <cell r="BF180">
            <v>0</v>
          </cell>
          <cell r="BG180">
            <v>2.0218579234972718</v>
          </cell>
          <cell r="BH180">
            <v>1354.644808743172</v>
          </cell>
          <cell r="BI180">
            <v>11918.852459016392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11918.852459016392</v>
          </cell>
          <cell r="BZ180">
            <v>56468.852459016336</v>
          </cell>
          <cell r="CA180">
            <v>0</v>
          </cell>
          <cell r="CB180">
            <v>56468.852459016336</v>
          </cell>
          <cell r="CC180">
            <v>47.761437908496724</v>
          </cell>
          <cell r="CD180">
            <v>55164.460784313713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55164.460784313713</v>
          </cell>
          <cell r="CR180">
            <v>9.9000000000000927</v>
          </cell>
          <cell r="CS180">
            <v>9355.5000000000873</v>
          </cell>
          <cell r="CT180">
            <v>0</v>
          </cell>
          <cell r="CU180">
            <v>0</v>
          </cell>
          <cell r="CV180">
            <v>9355.5000000000873</v>
          </cell>
          <cell r="CW180">
            <v>6.9811320754717032</v>
          </cell>
          <cell r="CX180">
            <v>4049.056603773588</v>
          </cell>
          <cell r="CY180">
            <v>0</v>
          </cell>
          <cell r="CZ180">
            <v>0</v>
          </cell>
          <cell r="DA180">
            <v>4049.056603773588</v>
          </cell>
          <cell r="DB180">
            <v>751357.21984710393</v>
          </cell>
          <cell r="DC180">
            <v>0</v>
          </cell>
          <cell r="DD180">
            <v>751357.21984710393</v>
          </cell>
          <cell r="DE180">
            <v>128000</v>
          </cell>
          <cell r="DF180">
            <v>0</v>
          </cell>
          <cell r="DG180">
            <v>128000</v>
          </cell>
          <cell r="DH180">
            <v>26.428571428571427</v>
          </cell>
          <cell r="DI180">
            <v>0</v>
          </cell>
          <cell r="DJ180">
            <v>0.42299999999999999</v>
          </cell>
          <cell r="DK180">
            <v>0</v>
          </cell>
          <cell r="DL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1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  <cell r="DY180">
            <v>0</v>
          </cell>
          <cell r="DZ180">
            <v>0</v>
          </cell>
          <cell r="EA180">
            <v>627.21600000000001</v>
          </cell>
          <cell r="EB180">
            <v>627.21600000000001</v>
          </cell>
          <cell r="EC180">
            <v>0</v>
          </cell>
          <cell r="ED180">
            <v>0</v>
          </cell>
          <cell r="EE180">
            <v>627.21600000000001</v>
          </cell>
          <cell r="EF180">
            <v>627.21600000000001</v>
          </cell>
          <cell r="EG180">
            <v>0</v>
          </cell>
          <cell r="EI180">
            <v>0</v>
          </cell>
          <cell r="EJ180">
            <v>0</v>
          </cell>
          <cell r="EK180">
            <v>0</v>
          </cell>
          <cell r="EL180">
            <v>0</v>
          </cell>
          <cell r="EM180">
            <v>0</v>
          </cell>
          <cell r="EN180">
            <v>0</v>
          </cell>
          <cell r="EO180">
            <v>0</v>
          </cell>
          <cell r="EP180">
            <v>128627.216</v>
          </cell>
          <cell r="EQ180">
            <v>0</v>
          </cell>
          <cell r="ER180">
            <v>128627.216</v>
          </cell>
          <cell r="ES180">
            <v>879984.43584710394</v>
          </cell>
          <cell r="ET180">
            <v>0</v>
          </cell>
          <cell r="EU180">
            <v>879984.43584710394</v>
          </cell>
          <cell r="EV180">
            <v>879357.21984710393</v>
          </cell>
          <cell r="EW180">
            <v>4753.2822694438046</v>
          </cell>
          <cell r="EX180">
            <v>4405</v>
          </cell>
          <cell r="EY180">
            <v>0</v>
          </cell>
          <cell r="EZ180">
            <v>814925</v>
          </cell>
          <cell r="FA180">
            <v>0</v>
          </cell>
          <cell r="FB180">
            <v>879984.43584710394</v>
          </cell>
          <cell r="FC180">
            <v>879984.43584710394</v>
          </cell>
          <cell r="FD180">
            <v>0</v>
          </cell>
          <cell r="FE180">
            <v>879984.43584710394</v>
          </cell>
        </row>
        <row r="181">
          <cell r="A181">
            <v>3813</v>
          </cell>
          <cell r="B181">
            <v>8813813</v>
          </cell>
          <cell r="E181" t="str">
            <v>Holy Family Catholic Primary School</v>
          </cell>
          <cell r="F181" t="str">
            <v>P</v>
          </cell>
          <cell r="G181" t="str">
            <v/>
          </cell>
          <cell r="H181">
            <v>10009380</v>
          </cell>
          <cell r="I181" t="str">
            <v>Y</v>
          </cell>
          <cell r="K181">
            <v>3813</v>
          </cell>
          <cell r="L181">
            <v>148111</v>
          </cell>
          <cell r="O181">
            <v>7</v>
          </cell>
          <cell r="P181">
            <v>0</v>
          </cell>
          <cell r="Q181">
            <v>0</v>
          </cell>
          <cell r="S181">
            <v>30</v>
          </cell>
          <cell r="T181">
            <v>174</v>
          </cell>
          <cell r="V181">
            <v>204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204</v>
          </cell>
          <cell r="AF181">
            <v>690644.04</v>
          </cell>
          <cell r="AG181">
            <v>0</v>
          </cell>
          <cell r="AH181">
            <v>0</v>
          </cell>
          <cell r="AI181">
            <v>0</v>
          </cell>
          <cell r="AJ181">
            <v>690644.04</v>
          </cell>
          <cell r="AK181">
            <v>33.000000000000014</v>
          </cell>
          <cell r="AL181">
            <v>15840.000000000007</v>
          </cell>
          <cell r="AM181">
            <v>0</v>
          </cell>
          <cell r="AN181">
            <v>0</v>
          </cell>
          <cell r="AO181">
            <v>15840.000000000007</v>
          </cell>
          <cell r="AP181">
            <v>37.000000000000036</v>
          </cell>
          <cell r="AQ181">
            <v>26085.000000000025</v>
          </cell>
          <cell r="AR181">
            <v>0</v>
          </cell>
          <cell r="AS181">
            <v>0</v>
          </cell>
          <cell r="AT181">
            <v>26085.000000000025</v>
          </cell>
          <cell r="AU181">
            <v>150.73891625615755</v>
          </cell>
          <cell r="AV181">
            <v>0</v>
          </cell>
          <cell r="AW181">
            <v>22.108374384236413</v>
          </cell>
          <cell r="AX181">
            <v>5084.926108374375</v>
          </cell>
          <cell r="AY181">
            <v>28.137931034482836</v>
          </cell>
          <cell r="AZ181">
            <v>7878.6206896551939</v>
          </cell>
          <cell r="BA181">
            <v>0</v>
          </cell>
          <cell r="BB181">
            <v>0</v>
          </cell>
          <cell r="BC181">
            <v>3.0147783251231508</v>
          </cell>
          <cell r="BD181">
            <v>1447.0935960591123</v>
          </cell>
          <cell r="BE181">
            <v>0</v>
          </cell>
          <cell r="BF181">
            <v>0</v>
          </cell>
          <cell r="BG181">
            <v>0</v>
          </cell>
          <cell r="BH181">
            <v>0</v>
          </cell>
          <cell r="BI181">
            <v>14410.640394088681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O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14410.640394088681</v>
          </cell>
          <cell r="BZ181">
            <v>56335.64039408871</v>
          </cell>
          <cell r="CA181">
            <v>0</v>
          </cell>
          <cell r="CB181">
            <v>56335.64039408871</v>
          </cell>
          <cell r="CC181">
            <v>49.159582999198051</v>
          </cell>
          <cell r="CD181">
            <v>56779.318364073748</v>
          </cell>
          <cell r="CE181">
            <v>0</v>
          </cell>
          <cell r="CF181">
            <v>0</v>
          </cell>
          <cell r="CG181">
            <v>0</v>
          </cell>
          <cell r="CH181">
            <v>0</v>
          </cell>
          <cell r="CI181">
            <v>0</v>
          </cell>
          <cell r="CJ181">
            <v>0</v>
          </cell>
          <cell r="CK181">
            <v>0</v>
          </cell>
          <cell r="CL181">
            <v>0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56779.318364073748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12.896551724137929</v>
          </cell>
          <cell r="CX181">
            <v>7479.9999999999991</v>
          </cell>
          <cell r="CY181">
            <v>0</v>
          </cell>
          <cell r="CZ181">
            <v>0</v>
          </cell>
          <cell r="DA181">
            <v>7479.9999999999991</v>
          </cell>
          <cell r="DB181">
            <v>811238.99875816249</v>
          </cell>
          <cell r="DC181">
            <v>0</v>
          </cell>
          <cell r="DD181">
            <v>811238.99875816249</v>
          </cell>
          <cell r="DE181">
            <v>128000</v>
          </cell>
          <cell r="DF181">
            <v>0</v>
          </cell>
          <cell r="DG181">
            <v>128000</v>
          </cell>
          <cell r="DH181">
            <v>29.142857142857142</v>
          </cell>
          <cell r="DI181">
            <v>0</v>
          </cell>
          <cell r="DJ181">
            <v>0.67400000000000004</v>
          </cell>
          <cell r="DK181">
            <v>0</v>
          </cell>
          <cell r="DL181">
            <v>0</v>
          </cell>
          <cell r="DO181">
            <v>0</v>
          </cell>
          <cell r="DP181">
            <v>0</v>
          </cell>
          <cell r="DQ181">
            <v>0</v>
          </cell>
          <cell r="DR181">
            <v>1</v>
          </cell>
          <cell r="DS181">
            <v>0</v>
          </cell>
          <cell r="DT181">
            <v>0</v>
          </cell>
          <cell r="DU181">
            <v>0</v>
          </cell>
          <cell r="DV181">
            <v>0</v>
          </cell>
          <cell r="DW181">
            <v>0</v>
          </cell>
          <cell r="DX181">
            <v>0</v>
          </cell>
          <cell r="DY181">
            <v>0</v>
          </cell>
          <cell r="DZ181">
            <v>0</v>
          </cell>
          <cell r="EA181">
            <v>4531.2</v>
          </cell>
          <cell r="EB181">
            <v>4531.2</v>
          </cell>
          <cell r="EC181">
            <v>0</v>
          </cell>
          <cell r="ED181">
            <v>0</v>
          </cell>
          <cell r="EE181">
            <v>4531.2</v>
          </cell>
          <cell r="EF181">
            <v>4531.2</v>
          </cell>
          <cell r="EG181">
            <v>0</v>
          </cell>
          <cell r="EI181">
            <v>0</v>
          </cell>
          <cell r="EJ181">
            <v>0</v>
          </cell>
          <cell r="EK181">
            <v>0</v>
          </cell>
          <cell r="EL181">
            <v>0</v>
          </cell>
          <cell r="EM181">
            <v>0</v>
          </cell>
          <cell r="EN181">
            <v>0</v>
          </cell>
          <cell r="EO181">
            <v>0</v>
          </cell>
          <cell r="EP181">
            <v>132531.20000000001</v>
          </cell>
          <cell r="EQ181">
            <v>0</v>
          </cell>
          <cell r="ER181">
            <v>132531.20000000001</v>
          </cell>
          <cell r="ES181">
            <v>943770.19875816256</v>
          </cell>
          <cell r="ET181">
            <v>0</v>
          </cell>
          <cell r="EU181">
            <v>943770.19875816256</v>
          </cell>
          <cell r="EV181">
            <v>939238.99875816249</v>
          </cell>
          <cell r="EW181">
            <v>4604.1127390106003</v>
          </cell>
          <cell r="EX181">
            <v>4405</v>
          </cell>
          <cell r="EY181">
            <v>0</v>
          </cell>
          <cell r="EZ181">
            <v>898620</v>
          </cell>
          <cell r="FA181">
            <v>0</v>
          </cell>
          <cell r="FB181">
            <v>943770.19875816256</v>
          </cell>
          <cell r="FC181">
            <v>943770.19875816256</v>
          </cell>
          <cell r="FD181">
            <v>0</v>
          </cell>
          <cell r="FE181">
            <v>943770.19875816256</v>
          </cell>
        </row>
        <row r="182">
          <cell r="A182">
            <v>3006</v>
          </cell>
          <cell r="B182">
            <v>8813006</v>
          </cell>
          <cell r="C182">
            <v>2682</v>
          </cell>
          <cell r="D182" t="str">
            <v>RB052682</v>
          </cell>
          <cell r="E182" t="str">
            <v>Holy Trinity Church of England Voluntary Controlled Primary School, Halstead</v>
          </cell>
          <cell r="F182" t="str">
            <v>P</v>
          </cell>
          <cell r="G182" t="str">
            <v>Y</v>
          </cell>
          <cell r="H182">
            <v>10041480</v>
          </cell>
          <cell r="I182" t="str">
            <v/>
          </cell>
          <cell r="K182">
            <v>3006</v>
          </cell>
          <cell r="L182">
            <v>115066</v>
          </cell>
          <cell r="O182">
            <v>7</v>
          </cell>
          <cell r="P182">
            <v>0</v>
          </cell>
          <cell r="Q182">
            <v>0</v>
          </cell>
          <cell r="S182">
            <v>31</v>
          </cell>
          <cell r="T182">
            <v>178</v>
          </cell>
          <cell r="V182">
            <v>209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209</v>
          </cell>
          <cell r="AF182">
            <v>707571.59000000008</v>
          </cell>
          <cell r="AG182">
            <v>0</v>
          </cell>
          <cell r="AH182">
            <v>0</v>
          </cell>
          <cell r="AI182">
            <v>0</v>
          </cell>
          <cell r="AJ182">
            <v>707571.59000000008</v>
          </cell>
          <cell r="AK182">
            <v>48.99999999999995</v>
          </cell>
          <cell r="AL182">
            <v>23519.999999999975</v>
          </cell>
          <cell r="AM182">
            <v>0</v>
          </cell>
          <cell r="AN182">
            <v>0</v>
          </cell>
          <cell r="AO182">
            <v>23519.999999999975</v>
          </cell>
          <cell r="AP182">
            <v>51.000000000000028</v>
          </cell>
          <cell r="AQ182">
            <v>35955.000000000022</v>
          </cell>
          <cell r="AR182">
            <v>0</v>
          </cell>
          <cell r="AS182">
            <v>0</v>
          </cell>
          <cell r="AT182">
            <v>35955.000000000022</v>
          </cell>
          <cell r="AU182">
            <v>176.00000000000006</v>
          </cell>
          <cell r="AV182">
            <v>0</v>
          </cell>
          <cell r="AW182">
            <v>2.9999999999999933</v>
          </cell>
          <cell r="AX182">
            <v>689.99999999999852</v>
          </cell>
          <cell r="AY182">
            <v>0</v>
          </cell>
          <cell r="AZ182">
            <v>0</v>
          </cell>
          <cell r="BA182">
            <v>29.999999999999929</v>
          </cell>
          <cell r="BB182">
            <v>13199.999999999969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13889.999999999967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13889.999999999967</v>
          </cell>
          <cell r="BZ182">
            <v>73364.999999999971</v>
          </cell>
          <cell r="CA182">
            <v>0</v>
          </cell>
          <cell r="CB182">
            <v>73364.999999999971</v>
          </cell>
          <cell r="CC182">
            <v>64.577050457821969</v>
          </cell>
          <cell r="CD182">
            <v>74586.493278784372</v>
          </cell>
          <cell r="CE182">
            <v>0</v>
          </cell>
          <cell r="CF182">
            <v>0</v>
          </cell>
          <cell r="CG182">
            <v>0</v>
          </cell>
          <cell r="CH182">
            <v>0</v>
          </cell>
          <cell r="CI182">
            <v>0</v>
          </cell>
          <cell r="CJ182">
            <v>0</v>
          </cell>
          <cell r="CK182">
            <v>0</v>
          </cell>
          <cell r="CL182">
            <v>0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74586.493278784372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2.3615819209039572</v>
          </cell>
          <cell r="CX182">
            <v>1369.7175141242951</v>
          </cell>
          <cell r="CY182">
            <v>0</v>
          </cell>
          <cell r="CZ182">
            <v>0</v>
          </cell>
          <cell r="DA182">
            <v>1369.7175141242951</v>
          </cell>
          <cell r="DB182">
            <v>856892.80079290876</v>
          </cell>
          <cell r="DC182">
            <v>0</v>
          </cell>
          <cell r="DD182">
            <v>856892.80079290876</v>
          </cell>
          <cell r="DE182">
            <v>128000</v>
          </cell>
          <cell r="DF182">
            <v>0</v>
          </cell>
          <cell r="DG182">
            <v>128000</v>
          </cell>
          <cell r="DH182">
            <v>29.857142857142858</v>
          </cell>
          <cell r="DI182">
            <v>0</v>
          </cell>
          <cell r="DJ182">
            <v>0.87</v>
          </cell>
          <cell r="DK182">
            <v>0</v>
          </cell>
          <cell r="DL182">
            <v>0</v>
          </cell>
          <cell r="DO182">
            <v>0</v>
          </cell>
          <cell r="DP182">
            <v>0</v>
          </cell>
          <cell r="DQ182">
            <v>0</v>
          </cell>
          <cell r="DR182">
            <v>1</v>
          </cell>
          <cell r="DS182">
            <v>0</v>
          </cell>
          <cell r="DT182">
            <v>0</v>
          </cell>
          <cell r="DU182">
            <v>0</v>
          </cell>
          <cell r="DV182">
            <v>0</v>
          </cell>
          <cell r="DW182">
            <v>0</v>
          </cell>
          <cell r="DX182">
            <v>0</v>
          </cell>
          <cell r="DY182">
            <v>0</v>
          </cell>
          <cell r="DZ182">
            <v>0</v>
          </cell>
          <cell r="EA182">
            <v>22080.75</v>
          </cell>
          <cell r="EB182">
            <v>22080.75</v>
          </cell>
          <cell r="EC182">
            <v>0</v>
          </cell>
          <cell r="ED182">
            <v>0</v>
          </cell>
          <cell r="EE182">
            <v>22080.75</v>
          </cell>
          <cell r="EF182">
            <v>22080.75</v>
          </cell>
          <cell r="EG182">
            <v>0</v>
          </cell>
          <cell r="EI182">
            <v>0</v>
          </cell>
          <cell r="EJ182">
            <v>0</v>
          </cell>
          <cell r="EK182">
            <v>0</v>
          </cell>
          <cell r="EL182">
            <v>0</v>
          </cell>
          <cell r="EM182">
            <v>0</v>
          </cell>
          <cell r="EN182">
            <v>0</v>
          </cell>
          <cell r="EO182">
            <v>0</v>
          </cell>
          <cell r="EP182">
            <v>150080.75</v>
          </cell>
          <cell r="EQ182">
            <v>0</v>
          </cell>
          <cell r="ER182">
            <v>150080.75</v>
          </cell>
          <cell r="ES182">
            <v>1006973.5507929088</v>
          </cell>
          <cell r="ET182">
            <v>0</v>
          </cell>
          <cell r="EU182">
            <v>1006973.5507929088</v>
          </cell>
          <cell r="EV182">
            <v>984892.80079290876</v>
          </cell>
          <cell r="EW182">
            <v>4712.4057454206159</v>
          </cell>
          <cell r="EX182">
            <v>4405</v>
          </cell>
          <cell r="EY182">
            <v>0</v>
          </cell>
          <cell r="EZ182">
            <v>920645</v>
          </cell>
          <cell r="FA182">
            <v>0</v>
          </cell>
          <cell r="FB182">
            <v>1006973.5507929088</v>
          </cell>
          <cell r="FC182">
            <v>1006973.5507929088</v>
          </cell>
          <cell r="FD182">
            <v>0</v>
          </cell>
          <cell r="FE182">
            <v>1006973.5507929088</v>
          </cell>
        </row>
        <row r="183">
          <cell r="A183">
            <v>3021</v>
          </cell>
          <cell r="B183">
            <v>8813021</v>
          </cell>
          <cell r="C183">
            <v>2184</v>
          </cell>
          <cell r="D183" t="str">
            <v>RB052184</v>
          </cell>
          <cell r="E183" t="str">
            <v>Holy Trinity CofE Primary School, Eight Ash Green and Aldham</v>
          </cell>
          <cell r="F183" t="str">
            <v>P</v>
          </cell>
          <cell r="G183" t="str">
            <v>Y</v>
          </cell>
          <cell r="H183">
            <v>10009384</v>
          </cell>
          <cell r="I183" t="str">
            <v/>
          </cell>
          <cell r="K183">
            <v>3021</v>
          </cell>
          <cell r="L183">
            <v>115075</v>
          </cell>
          <cell r="O183">
            <v>7</v>
          </cell>
          <cell r="P183">
            <v>0</v>
          </cell>
          <cell r="Q183">
            <v>0</v>
          </cell>
          <cell r="S183">
            <v>6</v>
          </cell>
          <cell r="T183">
            <v>82</v>
          </cell>
          <cell r="V183">
            <v>88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88</v>
          </cell>
          <cell r="AF183">
            <v>297924.88</v>
          </cell>
          <cell r="AG183">
            <v>0</v>
          </cell>
          <cell r="AH183">
            <v>0</v>
          </cell>
          <cell r="AI183">
            <v>0</v>
          </cell>
          <cell r="AJ183">
            <v>297924.88</v>
          </cell>
          <cell r="AK183">
            <v>18.000000000000039</v>
          </cell>
          <cell r="AL183">
            <v>8640.0000000000182</v>
          </cell>
          <cell r="AM183">
            <v>0</v>
          </cell>
          <cell r="AN183">
            <v>0</v>
          </cell>
          <cell r="AO183">
            <v>8640.0000000000182</v>
          </cell>
          <cell r="AP183">
            <v>19.999999999999975</v>
          </cell>
          <cell r="AQ183">
            <v>14099.999999999982</v>
          </cell>
          <cell r="AR183">
            <v>0</v>
          </cell>
          <cell r="AS183">
            <v>0</v>
          </cell>
          <cell r="AT183">
            <v>14099.999999999982</v>
          </cell>
          <cell r="AU183">
            <v>82.999999999999986</v>
          </cell>
          <cell r="AV183">
            <v>0</v>
          </cell>
          <cell r="AW183">
            <v>0</v>
          </cell>
          <cell r="AX183">
            <v>0</v>
          </cell>
          <cell r="AY183">
            <v>1.0000000000000033</v>
          </cell>
          <cell r="AZ183">
            <v>280.00000000000091</v>
          </cell>
          <cell r="BA183">
            <v>1.9999999999999976</v>
          </cell>
          <cell r="BB183">
            <v>879.99999999999898</v>
          </cell>
          <cell r="BC183">
            <v>0</v>
          </cell>
          <cell r="BD183">
            <v>0</v>
          </cell>
          <cell r="BE183">
            <v>1.9999999999999976</v>
          </cell>
          <cell r="BF183">
            <v>1019.9999999999987</v>
          </cell>
          <cell r="BG183">
            <v>0</v>
          </cell>
          <cell r="BH183">
            <v>0</v>
          </cell>
          <cell r="BI183">
            <v>2179.9999999999986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2179.9999999999986</v>
          </cell>
          <cell r="BZ183">
            <v>24920</v>
          </cell>
          <cell r="CA183">
            <v>0</v>
          </cell>
          <cell r="CB183">
            <v>24920</v>
          </cell>
          <cell r="CC183">
            <v>31.428571428571445</v>
          </cell>
          <cell r="CD183">
            <v>36300.000000000022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36300.000000000022</v>
          </cell>
          <cell r="CR183">
            <v>7.7200000000000255</v>
          </cell>
          <cell r="CS183">
            <v>7295.4000000000242</v>
          </cell>
          <cell r="CT183">
            <v>0</v>
          </cell>
          <cell r="CU183">
            <v>0</v>
          </cell>
          <cell r="CV183">
            <v>7295.4000000000242</v>
          </cell>
          <cell r="CW183">
            <v>5.3658536585365892</v>
          </cell>
          <cell r="CX183">
            <v>3112.1951219512216</v>
          </cell>
          <cell r="CY183">
            <v>0</v>
          </cell>
          <cell r="CZ183">
            <v>0</v>
          </cell>
          <cell r="DA183">
            <v>3112.1951219512216</v>
          </cell>
          <cell r="DB183">
            <v>369552.47512195125</v>
          </cell>
          <cell r="DC183">
            <v>0</v>
          </cell>
          <cell r="DD183">
            <v>369552.47512195125</v>
          </cell>
          <cell r="DE183">
            <v>128000</v>
          </cell>
          <cell r="DF183">
            <v>0</v>
          </cell>
          <cell r="DG183">
            <v>128000</v>
          </cell>
          <cell r="DH183">
            <v>12.571428571428571</v>
          </cell>
          <cell r="DI183">
            <v>0.82510013351134837</v>
          </cell>
          <cell r="DJ183">
            <v>1.4930000000000001</v>
          </cell>
          <cell r="DK183">
            <v>0</v>
          </cell>
          <cell r="DL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1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  <cell r="DY183">
            <v>0</v>
          </cell>
          <cell r="DZ183">
            <v>0</v>
          </cell>
          <cell r="EA183">
            <v>16841.25</v>
          </cell>
          <cell r="EB183">
            <v>16841.25</v>
          </cell>
          <cell r="EC183">
            <v>0</v>
          </cell>
          <cell r="ED183">
            <v>0</v>
          </cell>
          <cell r="EE183">
            <v>16841.25</v>
          </cell>
          <cell r="EF183">
            <v>16841.25</v>
          </cell>
          <cell r="EG183">
            <v>0</v>
          </cell>
          <cell r="EI183">
            <v>0</v>
          </cell>
          <cell r="EJ183">
            <v>0</v>
          </cell>
          <cell r="EK183">
            <v>0</v>
          </cell>
          <cell r="EL183">
            <v>0</v>
          </cell>
          <cell r="EM183">
            <v>0</v>
          </cell>
          <cell r="EN183">
            <v>0</v>
          </cell>
          <cell r="EO183">
            <v>0</v>
          </cell>
          <cell r="EP183">
            <v>144841.25</v>
          </cell>
          <cell r="EQ183">
            <v>0</v>
          </cell>
          <cell r="ER183">
            <v>144841.25</v>
          </cell>
          <cell r="ES183">
            <v>514393.72512195125</v>
          </cell>
          <cell r="ET183">
            <v>0</v>
          </cell>
          <cell r="EU183">
            <v>514393.72512195125</v>
          </cell>
          <cell r="EV183">
            <v>497552.47512195125</v>
          </cell>
          <cell r="EW183">
            <v>5654.0053991130826</v>
          </cell>
          <cell r="EX183">
            <v>4405</v>
          </cell>
          <cell r="EY183">
            <v>0</v>
          </cell>
          <cell r="EZ183">
            <v>387640</v>
          </cell>
          <cell r="FA183">
            <v>0</v>
          </cell>
          <cell r="FB183">
            <v>514393.72512195125</v>
          </cell>
          <cell r="FC183">
            <v>514393.72512195125</v>
          </cell>
          <cell r="FD183">
            <v>0</v>
          </cell>
          <cell r="FE183">
            <v>514393.72512195125</v>
          </cell>
        </row>
        <row r="184">
          <cell r="A184">
            <v>2064</v>
          </cell>
          <cell r="B184">
            <v>8812064</v>
          </cell>
          <cell r="E184" t="str">
            <v>Home Farm Primary School</v>
          </cell>
          <cell r="F184" t="str">
            <v>P</v>
          </cell>
          <cell r="G184" t="str">
            <v/>
          </cell>
          <cell r="H184" t="str">
            <v/>
          </cell>
          <cell r="I184" t="str">
            <v>Y</v>
          </cell>
          <cell r="K184">
            <v>2064</v>
          </cell>
          <cell r="L184">
            <v>147713</v>
          </cell>
          <cell r="O184">
            <v>7</v>
          </cell>
          <cell r="P184">
            <v>0</v>
          </cell>
          <cell r="Q184">
            <v>0</v>
          </cell>
          <cell r="S184">
            <v>59</v>
          </cell>
          <cell r="T184">
            <v>342</v>
          </cell>
          <cell r="V184">
            <v>401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401</v>
          </cell>
          <cell r="AF184">
            <v>1357589.51</v>
          </cell>
          <cell r="AG184">
            <v>0</v>
          </cell>
          <cell r="AH184">
            <v>0</v>
          </cell>
          <cell r="AI184">
            <v>0</v>
          </cell>
          <cell r="AJ184">
            <v>1357589.51</v>
          </cell>
          <cell r="AK184">
            <v>25.999999999999989</v>
          </cell>
          <cell r="AL184">
            <v>12479.999999999995</v>
          </cell>
          <cell r="AM184">
            <v>0</v>
          </cell>
          <cell r="AN184">
            <v>0</v>
          </cell>
          <cell r="AO184">
            <v>12479.999999999995</v>
          </cell>
          <cell r="AP184">
            <v>26.999999999999982</v>
          </cell>
          <cell r="AQ184">
            <v>19034.999999999989</v>
          </cell>
          <cell r="AR184">
            <v>0</v>
          </cell>
          <cell r="AS184">
            <v>0</v>
          </cell>
          <cell r="AT184">
            <v>19034.999999999989</v>
          </cell>
          <cell r="AU184">
            <v>340.99999999999989</v>
          </cell>
          <cell r="AV184">
            <v>0</v>
          </cell>
          <cell r="AW184">
            <v>16.999999999999993</v>
          </cell>
          <cell r="AX184">
            <v>3909.9999999999982</v>
          </cell>
          <cell r="AY184">
            <v>8.9999999999999947</v>
          </cell>
          <cell r="AZ184">
            <v>2519.9999999999986</v>
          </cell>
          <cell r="BA184">
            <v>32.999999999999993</v>
          </cell>
          <cell r="BB184">
            <v>14519.999999999996</v>
          </cell>
          <cell r="BC184">
            <v>0</v>
          </cell>
          <cell r="BD184">
            <v>0</v>
          </cell>
          <cell r="BE184">
            <v>0.99999999999999889</v>
          </cell>
          <cell r="BF184">
            <v>509.99999999999943</v>
          </cell>
          <cell r="BG184">
            <v>0</v>
          </cell>
          <cell r="BH184">
            <v>0</v>
          </cell>
          <cell r="BI184">
            <v>21459.999999999993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O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21459.999999999993</v>
          </cell>
          <cell r="BZ184">
            <v>52974.999999999978</v>
          </cell>
          <cell r="CA184">
            <v>0</v>
          </cell>
          <cell r="CB184">
            <v>52974.999999999978</v>
          </cell>
          <cell r="CC184">
            <v>60.685459940652791</v>
          </cell>
          <cell r="CD184">
            <v>70091.70623145398</v>
          </cell>
          <cell r="CE184">
            <v>0</v>
          </cell>
          <cell r="CF184">
            <v>0</v>
          </cell>
          <cell r="CG184">
            <v>0</v>
          </cell>
          <cell r="CH184">
            <v>0</v>
          </cell>
          <cell r="CI184">
            <v>0</v>
          </cell>
          <cell r="CJ184">
            <v>0</v>
          </cell>
          <cell r="CK184">
            <v>0</v>
          </cell>
          <cell r="CL184">
            <v>0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70091.70623145398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34.002923976608187</v>
          </cell>
          <cell r="CX184">
            <v>19721.695906432749</v>
          </cell>
          <cell r="CY184">
            <v>0</v>
          </cell>
          <cell r="CZ184">
            <v>0</v>
          </cell>
          <cell r="DA184">
            <v>19721.695906432749</v>
          </cell>
          <cell r="DB184">
            <v>1500377.9121378867</v>
          </cell>
          <cell r="DC184">
            <v>0</v>
          </cell>
          <cell r="DD184">
            <v>1500377.9121378867</v>
          </cell>
          <cell r="DE184">
            <v>128000</v>
          </cell>
          <cell r="DF184">
            <v>0</v>
          </cell>
          <cell r="DG184">
            <v>128000</v>
          </cell>
          <cell r="DH184">
            <v>57.285714285714285</v>
          </cell>
          <cell r="DI184">
            <v>0</v>
          </cell>
          <cell r="DJ184">
            <v>0.65600000000000003</v>
          </cell>
          <cell r="DK184">
            <v>0</v>
          </cell>
          <cell r="DL184">
            <v>0</v>
          </cell>
          <cell r="DO184">
            <v>0</v>
          </cell>
          <cell r="DP184">
            <v>0</v>
          </cell>
          <cell r="DQ184">
            <v>0</v>
          </cell>
          <cell r="DR184">
            <v>1</v>
          </cell>
          <cell r="DS184">
            <v>0</v>
          </cell>
          <cell r="DT184">
            <v>0</v>
          </cell>
          <cell r="DU184">
            <v>0</v>
          </cell>
          <cell r="DV184">
            <v>0</v>
          </cell>
          <cell r="DW184">
            <v>0</v>
          </cell>
          <cell r="DX184">
            <v>0</v>
          </cell>
          <cell r="DY184">
            <v>0</v>
          </cell>
          <cell r="DZ184">
            <v>0</v>
          </cell>
          <cell r="EA184">
            <v>38304</v>
          </cell>
          <cell r="EB184">
            <v>38304</v>
          </cell>
          <cell r="EC184">
            <v>0</v>
          </cell>
          <cell r="ED184">
            <v>0</v>
          </cell>
          <cell r="EE184">
            <v>38304</v>
          </cell>
          <cell r="EF184">
            <v>38304</v>
          </cell>
          <cell r="EG184">
            <v>0</v>
          </cell>
          <cell r="EI184">
            <v>0</v>
          </cell>
          <cell r="EJ184">
            <v>0</v>
          </cell>
          <cell r="EK184">
            <v>0</v>
          </cell>
          <cell r="EL184">
            <v>0</v>
          </cell>
          <cell r="EM184">
            <v>0</v>
          </cell>
          <cell r="EN184">
            <v>0</v>
          </cell>
          <cell r="EO184">
            <v>0</v>
          </cell>
          <cell r="EP184">
            <v>166304</v>
          </cell>
          <cell r="EQ184">
            <v>0</v>
          </cell>
          <cell r="ER184">
            <v>166304</v>
          </cell>
          <cell r="ES184">
            <v>1666681.9121378867</v>
          </cell>
          <cell r="ET184">
            <v>0</v>
          </cell>
          <cell r="EU184">
            <v>1666681.9121378867</v>
          </cell>
          <cell r="EV184">
            <v>1628377.9121378867</v>
          </cell>
          <cell r="EW184">
            <v>4060.7927983488448</v>
          </cell>
          <cell r="EX184">
            <v>4405</v>
          </cell>
          <cell r="EY184">
            <v>344.20720165115517</v>
          </cell>
          <cell r="EZ184">
            <v>1766405</v>
          </cell>
          <cell r="FA184">
            <v>138027.08786211326</v>
          </cell>
          <cell r="FB184">
            <v>1804709</v>
          </cell>
          <cell r="FC184">
            <v>1804709</v>
          </cell>
          <cell r="FD184">
            <v>0</v>
          </cell>
          <cell r="FE184">
            <v>1804709</v>
          </cell>
        </row>
        <row r="185">
          <cell r="A185">
            <v>2103</v>
          </cell>
          <cell r="B185">
            <v>8812103</v>
          </cell>
          <cell r="E185" t="str">
            <v>Howbridge Church of England Junior School</v>
          </cell>
          <cell r="F185" t="str">
            <v>P</v>
          </cell>
          <cell r="G185" t="str">
            <v/>
          </cell>
          <cell r="H185" t="str">
            <v/>
          </cell>
          <cell r="I185" t="str">
            <v>Y</v>
          </cell>
          <cell r="K185">
            <v>2103</v>
          </cell>
          <cell r="L185">
            <v>140666</v>
          </cell>
          <cell r="O185">
            <v>4</v>
          </cell>
          <cell r="P185">
            <v>0</v>
          </cell>
          <cell r="Q185">
            <v>0</v>
          </cell>
          <cell r="S185">
            <v>0</v>
          </cell>
          <cell r="T185">
            <v>335</v>
          </cell>
          <cell r="V185">
            <v>335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335</v>
          </cell>
          <cell r="AF185">
            <v>1134145.8500000001</v>
          </cell>
          <cell r="AG185">
            <v>0</v>
          </cell>
          <cell r="AH185">
            <v>0</v>
          </cell>
          <cell r="AI185">
            <v>0</v>
          </cell>
          <cell r="AJ185">
            <v>1134145.8500000001</v>
          </cell>
          <cell r="AK185">
            <v>77.000000000000099</v>
          </cell>
          <cell r="AL185">
            <v>36960.000000000051</v>
          </cell>
          <cell r="AM185">
            <v>0</v>
          </cell>
          <cell r="AN185">
            <v>0</v>
          </cell>
          <cell r="AO185">
            <v>36960.000000000051</v>
          </cell>
          <cell r="AP185">
            <v>95.000000000000071</v>
          </cell>
          <cell r="AQ185">
            <v>66975.000000000044</v>
          </cell>
          <cell r="AR185">
            <v>0</v>
          </cell>
          <cell r="AS185">
            <v>0</v>
          </cell>
          <cell r="AT185">
            <v>66975.000000000044</v>
          </cell>
          <cell r="AU185">
            <v>250.00000000000003</v>
          </cell>
          <cell r="AV185">
            <v>0</v>
          </cell>
          <cell r="AW185">
            <v>27.999999999999996</v>
          </cell>
          <cell r="AX185">
            <v>6439.9999999999991</v>
          </cell>
          <cell r="AY185">
            <v>56.000000000000135</v>
          </cell>
          <cell r="AZ185">
            <v>15680.000000000038</v>
          </cell>
          <cell r="BA185">
            <v>0.99999999999999944</v>
          </cell>
          <cell r="BB185">
            <v>439.99999999999977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>
            <v>0</v>
          </cell>
          <cell r="BI185">
            <v>22560.000000000036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22560.000000000036</v>
          </cell>
          <cell r="BZ185">
            <v>126495.00000000012</v>
          </cell>
          <cell r="CA185">
            <v>0</v>
          </cell>
          <cell r="CB185">
            <v>126495.00000000012</v>
          </cell>
          <cell r="CC185">
            <v>75.771003377427505</v>
          </cell>
          <cell r="CD185">
            <v>87515.508900928762</v>
          </cell>
          <cell r="CE185">
            <v>0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87515.508900928762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12.000000000000014</v>
          </cell>
          <cell r="CX185">
            <v>6960.0000000000082</v>
          </cell>
          <cell r="CY185">
            <v>0</v>
          </cell>
          <cell r="CZ185">
            <v>0</v>
          </cell>
          <cell r="DA185">
            <v>6960.0000000000082</v>
          </cell>
          <cell r="DB185">
            <v>1355116.3589009289</v>
          </cell>
          <cell r="DC185">
            <v>0</v>
          </cell>
          <cell r="DD185">
            <v>1355116.3589009289</v>
          </cell>
          <cell r="DE185">
            <v>128000</v>
          </cell>
          <cell r="DF185">
            <v>0</v>
          </cell>
          <cell r="DG185">
            <v>128000</v>
          </cell>
          <cell r="DH185">
            <v>83.75</v>
          </cell>
          <cell r="DI185">
            <v>0</v>
          </cell>
          <cell r="DJ185">
            <v>0.66700000000000004</v>
          </cell>
          <cell r="DK185">
            <v>0</v>
          </cell>
          <cell r="DL185">
            <v>0</v>
          </cell>
          <cell r="DO185">
            <v>0</v>
          </cell>
          <cell r="DP185">
            <v>0</v>
          </cell>
          <cell r="DQ185">
            <v>0</v>
          </cell>
          <cell r="DR185">
            <v>1</v>
          </cell>
          <cell r="DS185">
            <v>0</v>
          </cell>
          <cell r="DT185">
            <v>0</v>
          </cell>
          <cell r="DU185">
            <v>0</v>
          </cell>
          <cell r="DV185">
            <v>0</v>
          </cell>
          <cell r="DW185">
            <v>0</v>
          </cell>
          <cell r="DX185">
            <v>0</v>
          </cell>
          <cell r="DY185">
            <v>0</v>
          </cell>
          <cell r="DZ185">
            <v>0</v>
          </cell>
          <cell r="EA185">
            <v>5122.1899999999996</v>
          </cell>
          <cell r="EB185">
            <v>5122.1899999999996</v>
          </cell>
          <cell r="EC185">
            <v>0</v>
          </cell>
          <cell r="ED185">
            <v>0</v>
          </cell>
          <cell r="EE185">
            <v>5122.1899999999996</v>
          </cell>
          <cell r="EF185">
            <v>5122.1899999999996</v>
          </cell>
          <cell r="EG185">
            <v>0</v>
          </cell>
          <cell r="EI185">
            <v>0</v>
          </cell>
          <cell r="EJ185">
            <v>0</v>
          </cell>
          <cell r="EK185">
            <v>0</v>
          </cell>
          <cell r="EL185">
            <v>0</v>
          </cell>
          <cell r="EM185">
            <v>0</v>
          </cell>
          <cell r="EN185">
            <v>0</v>
          </cell>
          <cell r="EO185">
            <v>0</v>
          </cell>
          <cell r="EP185">
            <v>133122.19</v>
          </cell>
          <cell r="EQ185">
            <v>0</v>
          </cell>
          <cell r="ER185">
            <v>133122.19</v>
          </cell>
          <cell r="ES185">
            <v>1488238.5489009288</v>
          </cell>
          <cell r="ET185">
            <v>0</v>
          </cell>
          <cell r="EU185">
            <v>1488238.5489009288</v>
          </cell>
          <cell r="EV185">
            <v>1483116.3589009289</v>
          </cell>
          <cell r="EW185">
            <v>4427.2130116445642</v>
          </cell>
          <cell r="EX185">
            <v>4405</v>
          </cell>
          <cell r="EY185">
            <v>0</v>
          </cell>
          <cell r="EZ185">
            <v>1475675</v>
          </cell>
          <cell r="FA185">
            <v>0</v>
          </cell>
          <cell r="FB185">
            <v>1488238.5489009288</v>
          </cell>
          <cell r="FC185">
            <v>1488238.5489009288</v>
          </cell>
          <cell r="FD185">
            <v>0</v>
          </cell>
          <cell r="FE185">
            <v>1488238.5489009288</v>
          </cell>
        </row>
        <row r="186">
          <cell r="A186">
            <v>5276</v>
          </cell>
          <cell r="B186">
            <v>8815276</v>
          </cell>
          <cell r="C186">
            <v>4824</v>
          </cell>
          <cell r="D186" t="str">
            <v>GMPS4824</v>
          </cell>
          <cell r="E186" t="str">
            <v>Howbridge Infant School</v>
          </cell>
          <cell r="F186" t="str">
            <v>P</v>
          </cell>
          <cell r="G186" t="str">
            <v>Y</v>
          </cell>
          <cell r="H186">
            <v>10022545</v>
          </cell>
          <cell r="I186" t="str">
            <v/>
          </cell>
          <cell r="K186">
            <v>5276</v>
          </cell>
          <cell r="L186">
            <v>114951</v>
          </cell>
          <cell r="O186">
            <v>3</v>
          </cell>
          <cell r="P186">
            <v>0</v>
          </cell>
          <cell r="Q186">
            <v>0</v>
          </cell>
          <cell r="S186">
            <v>90</v>
          </cell>
          <cell r="T186">
            <v>170</v>
          </cell>
          <cell r="V186">
            <v>260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260</v>
          </cell>
          <cell r="AF186">
            <v>880232.60000000009</v>
          </cell>
          <cell r="AG186">
            <v>0</v>
          </cell>
          <cell r="AH186">
            <v>0</v>
          </cell>
          <cell r="AI186">
            <v>0</v>
          </cell>
          <cell r="AJ186">
            <v>880232.60000000009</v>
          </cell>
          <cell r="AK186">
            <v>59.000000000000021</v>
          </cell>
          <cell r="AL186">
            <v>28320.000000000011</v>
          </cell>
          <cell r="AM186">
            <v>0</v>
          </cell>
          <cell r="AN186">
            <v>0</v>
          </cell>
          <cell r="AO186">
            <v>28320.000000000011</v>
          </cell>
          <cell r="AP186">
            <v>60.000000000000064</v>
          </cell>
          <cell r="AQ186">
            <v>42300.000000000044</v>
          </cell>
          <cell r="AR186">
            <v>0</v>
          </cell>
          <cell r="AS186">
            <v>0</v>
          </cell>
          <cell r="AT186">
            <v>42300.000000000044</v>
          </cell>
          <cell r="AU186">
            <v>191.00000000000011</v>
          </cell>
          <cell r="AV186">
            <v>0</v>
          </cell>
          <cell r="AW186">
            <v>8.9999999999999964</v>
          </cell>
          <cell r="AX186">
            <v>2069.9999999999991</v>
          </cell>
          <cell r="AY186">
            <v>60.000000000000064</v>
          </cell>
          <cell r="AZ186">
            <v>16800.000000000018</v>
          </cell>
          <cell r="BA186">
            <v>0</v>
          </cell>
          <cell r="BB186">
            <v>0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18870.000000000018</v>
          </cell>
          <cell r="BJ186">
            <v>0</v>
          </cell>
          <cell r="BK186">
            <v>0</v>
          </cell>
          <cell r="BL186">
            <v>0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18870.000000000018</v>
          </cell>
          <cell r="BZ186">
            <v>89490.000000000073</v>
          </cell>
          <cell r="CA186">
            <v>0</v>
          </cell>
          <cell r="CB186">
            <v>89490.000000000073</v>
          </cell>
          <cell r="CC186">
            <v>80.023603276134736</v>
          </cell>
          <cell r="CD186">
            <v>92427.261783935624</v>
          </cell>
          <cell r="CE186">
            <v>0</v>
          </cell>
          <cell r="CF186">
            <v>0</v>
          </cell>
          <cell r="CG186">
            <v>0</v>
          </cell>
          <cell r="CH186">
            <v>0</v>
          </cell>
          <cell r="CI186">
            <v>0</v>
          </cell>
          <cell r="CJ186">
            <v>0</v>
          </cell>
          <cell r="CK186">
            <v>0</v>
          </cell>
          <cell r="CL186">
            <v>0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92427.261783935624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7.6470588235294246</v>
          </cell>
          <cell r="CX186">
            <v>4435.2941176470658</v>
          </cell>
          <cell r="CY186">
            <v>0</v>
          </cell>
          <cell r="CZ186">
            <v>0</v>
          </cell>
          <cell r="DA186">
            <v>4435.2941176470658</v>
          </cell>
          <cell r="DB186">
            <v>1066585.1559015827</v>
          </cell>
          <cell r="DC186">
            <v>0</v>
          </cell>
          <cell r="DD186">
            <v>1066585.1559015827</v>
          </cell>
          <cell r="DE186">
            <v>128000</v>
          </cell>
          <cell r="DF186">
            <v>0</v>
          </cell>
          <cell r="DG186">
            <v>128000</v>
          </cell>
          <cell r="DH186">
            <v>86.666666666666671</v>
          </cell>
          <cell r="DI186">
            <v>0</v>
          </cell>
          <cell r="DJ186">
            <v>0.68200000000000005</v>
          </cell>
          <cell r="DK186">
            <v>0</v>
          </cell>
          <cell r="DL186">
            <v>0</v>
          </cell>
          <cell r="DO186">
            <v>0</v>
          </cell>
          <cell r="DP186">
            <v>0</v>
          </cell>
          <cell r="DQ186">
            <v>0</v>
          </cell>
          <cell r="DR186">
            <v>1</v>
          </cell>
          <cell r="DS186">
            <v>0</v>
          </cell>
          <cell r="DT186">
            <v>0</v>
          </cell>
          <cell r="DU186">
            <v>0</v>
          </cell>
          <cell r="DV186">
            <v>0</v>
          </cell>
          <cell r="DW186">
            <v>0</v>
          </cell>
          <cell r="DX186">
            <v>0</v>
          </cell>
          <cell r="DY186">
            <v>0</v>
          </cell>
          <cell r="DZ186">
            <v>0</v>
          </cell>
          <cell r="EA186">
            <v>4121.6000000000004</v>
          </cell>
          <cell r="EB186">
            <v>4121.6000000000004</v>
          </cell>
          <cell r="EC186">
            <v>0</v>
          </cell>
          <cell r="ED186">
            <v>0</v>
          </cell>
          <cell r="EE186">
            <v>4121.6000000000004</v>
          </cell>
          <cell r="EF186">
            <v>4121.6000000000004</v>
          </cell>
          <cell r="EG186">
            <v>0</v>
          </cell>
          <cell r="EI186">
            <v>0</v>
          </cell>
          <cell r="EJ186">
            <v>0</v>
          </cell>
          <cell r="EK186">
            <v>0</v>
          </cell>
          <cell r="EL186">
            <v>0</v>
          </cell>
          <cell r="EM186">
            <v>0</v>
          </cell>
          <cell r="EN186">
            <v>0</v>
          </cell>
          <cell r="EO186">
            <v>0</v>
          </cell>
          <cell r="EP186">
            <v>132121.60000000001</v>
          </cell>
          <cell r="EQ186">
            <v>0</v>
          </cell>
          <cell r="ER186">
            <v>132121.60000000001</v>
          </cell>
          <cell r="ES186">
            <v>1198706.7559015828</v>
          </cell>
          <cell r="ET186">
            <v>0</v>
          </cell>
          <cell r="EU186">
            <v>1198706.7559015828</v>
          </cell>
          <cell r="EV186">
            <v>1194585.1559015827</v>
          </cell>
          <cell r="EW186">
            <v>4594.5582919291637</v>
          </cell>
          <cell r="EX186">
            <v>4405</v>
          </cell>
          <cell r="EY186">
            <v>0</v>
          </cell>
          <cell r="EZ186">
            <v>1145300</v>
          </cell>
          <cell r="FA186">
            <v>0</v>
          </cell>
          <cell r="FB186">
            <v>1198706.7559015828</v>
          </cell>
          <cell r="FC186">
            <v>1198706.7559015828</v>
          </cell>
          <cell r="FD186">
            <v>0</v>
          </cell>
          <cell r="FE186">
            <v>1198706.7559015828</v>
          </cell>
        </row>
        <row r="187">
          <cell r="A187">
            <v>5218</v>
          </cell>
          <cell r="B187">
            <v>8815218</v>
          </cell>
          <cell r="E187" t="str">
            <v>Hutton All Saints' Church of England Primary School</v>
          </cell>
          <cell r="F187" t="str">
            <v>P</v>
          </cell>
          <cell r="G187" t="str">
            <v/>
          </cell>
          <cell r="H187" t="str">
            <v/>
          </cell>
          <cell r="I187" t="str">
            <v>Y</v>
          </cell>
          <cell r="K187">
            <v>5218</v>
          </cell>
          <cell r="L187">
            <v>137698</v>
          </cell>
          <cell r="O187">
            <v>7</v>
          </cell>
          <cell r="P187">
            <v>0</v>
          </cell>
          <cell r="Q187">
            <v>0</v>
          </cell>
          <cell r="S187">
            <v>32</v>
          </cell>
          <cell r="T187">
            <v>193</v>
          </cell>
          <cell r="V187">
            <v>225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225</v>
          </cell>
          <cell r="AF187">
            <v>761739.75</v>
          </cell>
          <cell r="AG187">
            <v>0</v>
          </cell>
          <cell r="AH187">
            <v>0</v>
          </cell>
          <cell r="AI187">
            <v>0</v>
          </cell>
          <cell r="AJ187">
            <v>761739.75</v>
          </cell>
          <cell r="AK187">
            <v>24.000000000000078</v>
          </cell>
          <cell r="AL187">
            <v>11520.000000000038</v>
          </cell>
          <cell r="AM187">
            <v>0</v>
          </cell>
          <cell r="AN187">
            <v>0</v>
          </cell>
          <cell r="AO187">
            <v>11520.000000000038</v>
          </cell>
          <cell r="AP187">
            <v>24.000000000000078</v>
          </cell>
          <cell r="AQ187">
            <v>16920.000000000055</v>
          </cell>
          <cell r="AR187">
            <v>0</v>
          </cell>
          <cell r="AS187">
            <v>0</v>
          </cell>
          <cell r="AT187">
            <v>16920.000000000055</v>
          </cell>
          <cell r="AU187">
            <v>164.99999999999991</v>
          </cell>
          <cell r="AV187">
            <v>0</v>
          </cell>
          <cell r="AW187">
            <v>60.000000000000071</v>
          </cell>
          <cell r="AX187">
            <v>13800.000000000016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13800.000000000016</v>
          </cell>
          <cell r="BJ187">
            <v>0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13800.000000000016</v>
          </cell>
          <cell r="BZ187">
            <v>42240.000000000109</v>
          </cell>
          <cell r="CA187">
            <v>0</v>
          </cell>
          <cell r="CB187">
            <v>42240.000000000109</v>
          </cell>
          <cell r="CC187">
            <v>71.902083717499551</v>
          </cell>
          <cell r="CD187">
            <v>83046.906693711979</v>
          </cell>
          <cell r="CE187">
            <v>0</v>
          </cell>
          <cell r="CF187">
            <v>0</v>
          </cell>
          <cell r="CG187">
            <v>0</v>
          </cell>
          <cell r="CH187">
            <v>0</v>
          </cell>
          <cell r="CI187">
            <v>0</v>
          </cell>
          <cell r="CJ187">
            <v>0</v>
          </cell>
          <cell r="CK187">
            <v>0</v>
          </cell>
          <cell r="CL187">
            <v>0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83046.906693711979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16.321243523316053</v>
          </cell>
          <cell r="CX187">
            <v>9466.3212435233108</v>
          </cell>
          <cell r="CY187">
            <v>0</v>
          </cell>
          <cell r="CZ187">
            <v>0</v>
          </cell>
          <cell r="DA187">
            <v>9466.3212435233108</v>
          </cell>
          <cell r="DB187">
            <v>896492.97793723526</v>
          </cell>
          <cell r="DC187">
            <v>0</v>
          </cell>
          <cell r="DD187">
            <v>896492.97793723526</v>
          </cell>
          <cell r="DE187">
            <v>128000</v>
          </cell>
          <cell r="DF187">
            <v>0</v>
          </cell>
          <cell r="DG187">
            <v>128000</v>
          </cell>
          <cell r="DH187">
            <v>32.142857142857146</v>
          </cell>
          <cell r="DI187">
            <v>0</v>
          </cell>
          <cell r="DJ187">
            <v>0.63100000000000001</v>
          </cell>
          <cell r="DK187">
            <v>0</v>
          </cell>
          <cell r="DL187">
            <v>0</v>
          </cell>
          <cell r="DO187">
            <v>0</v>
          </cell>
          <cell r="DP187">
            <v>0</v>
          </cell>
          <cell r="DQ187">
            <v>0</v>
          </cell>
          <cell r="DR187">
            <v>1.0156360164</v>
          </cell>
          <cell r="DS187">
            <v>16018.989004711457</v>
          </cell>
          <cell r="DT187">
            <v>0</v>
          </cell>
          <cell r="DU187">
            <v>16018.989004711457</v>
          </cell>
          <cell r="DV187">
            <v>0</v>
          </cell>
          <cell r="DW187">
            <v>0</v>
          </cell>
          <cell r="DX187">
            <v>0</v>
          </cell>
          <cell r="DY187">
            <v>0</v>
          </cell>
          <cell r="DZ187">
            <v>0</v>
          </cell>
          <cell r="EA187">
            <v>4363.05</v>
          </cell>
          <cell r="EB187">
            <v>4363.05</v>
          </cell>
          <cell r="EC187">
            <v>0</v>
          </cell>
          <cell r="ED187">
            <v>0</v>
          </cell>
          <cell r="EE187">
            <v>4363.05</v>
          </cell>
          <cell r="EF187">
            <v>4363.05</v>
          </cell>
          <cell r="EG187">
            <v>0</v>
          </cell>
          <cell r="EI187">
            <v>0</v>
          </cell>
          <cell r="EJ187">
            <v>0</v>
          </cell>
          <cell r="EK187">
            <v>0</v>
          </cell>
          <cell r="EL187">
            <v>0</v>
          </cell>
          <cell r="EM187">
            <v>0</v>
          </cell>
          <cell r="EN187">
            <v>0</v>
          </cell>
          <cell r="EO187">
            <v>0</v>
          </cell>
          <cell r="EP187">
            <v>148382.03900471143</v>
          </cell>
          <cell r="EQ187">
            <v>0</v>
          </cell>
          <cell r="ER187">
            <v>148382.03900471143</v>
          </cell>
          <cell r="ES187">
            <v>1044875.0169419467</v>
          </cell>
          <cell r="ET187">
            <v>0</v>
          </cell>
          <cell r="EU187">
            <v>1044875.0169419467</v>
          </cell>
          <cell r="EV187">
            <v>1040511.9669419468</v>
          </cell>
          <cell r="EW187">
            <v>4624.4976308530968</v>
          </cell>
          <cell r="EX187">
            <v>4405</v>
          </cell>
          <cell r="EY187">
            <v>0</v>
          </cell>
          <cell r="EZ187">
            <v>991125</v>
          </cell>
          <cell r="FA187">
            <v>0</v>
          </cell>
          <cell r="FB187">
            <v>1044875.0169419467</v>
          </cell>
          <cell r="FC187">
            <v>1044875.0169419467</v>
          </cell>
          <cell r="FD187">
            <v>0</v>
          </cell>
          <cell r="FE187">
            <v>1044875.0169419467</v>
          </cell>
        </row>
        <row r="188">
          <cell r="A188">
            <v>2131</v>
          </cell>
          <cell r="B188">
            <v>8812131</v>
          </cell>
          <cell r="E188" t="str">
            <v>Iceni Academy</v>
          </cell>
          <cell r="F188" t="str">
            <v>P</v>
          </cell>
          <cell r="G188" t="str">
            <v/>
          </cell>
          <cell r="H188" t="str">
            <v/>
          </cell>
          <cell r="I188" t="str">
            <v>Y</v>
          </cell>
          <cell r="K188">
            <v>2131</v>
          </cell>
          <cell r="L188">
            <v>142001</v>
          </cell>
          <cell r="O188">
            <v>4</v>
          </cell>
          <cell r="P188">
            <v>0</v>
          </cell>
          <cell r="Q188">
            <v>0</v>
          </cell>
          <cell r="S188">
            <v>0</v>
          </cell>
          <cell r="T188">
            <v>191</v>
          </cell>
          <cell r="V188">
            <v>191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191</v>
          </cell>
          <cell r="AF188">
            <v>646632.41</v>
          </cell>
          <cell r="AG188">
            <v>0</v>
          </cell>
          <cell r="AH188">
            <v>0</v>
          </cell>
          <cell r="AI188">
            <v>0</v>
          </cell>
          <cell r="AJ188">
            <v>646632.41</v>
          </cell>
          <cell r="AK188">
            <v>64.000000000000071</v>
          </cell>
          <cell r="AL188">
            <v>30720.000000000033</v>
          </cell>
          <cell r="AM188">
            <v>0</v>
          </cell>
          <cell r="AN188">
            <v>0</v>
          </cell>
          <cell r="AO188">
            <v>30720.000000000033</v>
          </cell>
          <cell r="AP188">
            <v>82.000000000000057</v>
          </cell>
          <cell r="AQ188">
            <v>57810.000000000044</v>
          </cell>
          <cell r="AR188">
            <v>0</v>
          </cell>
          <cell r="AS188">
            <v>0</v>
          </cell>
          <cell r="AT188">
            <v>57810.000000000044</v>
          </cell>
          <cell r="AU188">
            <v>94.000000000000043</v>
          </cell>
          <cell r="AV188">
            <v>0</v>
          </cell>
          <cell r="AW188">
            <v>22.99999999999995</v>
          </cell>
          <cell r="AX188">
            <v>5289.9999999999882</v>
          </cell>
          <cell r="AY188">
            <v>27.999999999999911</v>
          </cell>
          <cell r="AZ188">
            <v>7839.9999999999754</v>
          </cell>
          <cell r="BA188">
            <v>41.999999999999964</v>
          </cell>
          <cell r="BB188">
            <v>18479.999999999985</v>
          </cell>
          <cell r="BC188">
            <v>2.0000000000000049</v>
          </cell>
          <cell r="BD188">
            <v>960.00000000000239</v>
          </cell>
          <cell r="BE188">
            <v>1.0000000000000004</v>
          </cell>
          <cell r="BF188">
            <v>510.00000000000023</v>
          </cell>
          <cell r="BG188">
            <v>1.0000000000000004</v>
          </cell>
          <cell r="BH188">
            <v>670.00000000000034</v>
          </cell>
          <cell r="BI188">
            <v>33749.999999999956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O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33749.999999999956</v>
          </cell>
          <cell r="BZ188">
            <v>122280.00000000003</v>
          </cell>
          <cell r="CA188">
            <v>0</v>
          </cell>
          <cell r="CB188">
            <v>122280.00000000003</v>
          </cell>
          <cell r="CC188">
            <v>74.542262102581162</v>
          </cell>
          <cell r="CD188">
            <v>86096.312728481236</v>
          </cell>
          <cell r="CE188">
            <v>0</v>
          </cell>
          <cell r="CF188">
            <v>0</v>
          </cell>
          <cell r="CG188">
            <v>0</v>
          </cell>
          <cell r="CH188">
            <v>0</v>
          </cell>
          <cell r="CI188">
            <v>0</v>
          </cell>
          <cell r="CJ188">
            <v>0</v>
          </cell>
          <cell r="CK188">
            <v>0</v>
          </cell>
          <cell r="CL188">
            <v>0</v>
          </cell>
          <cell r="CM188">
            <v>0</v>
          </cell>
          <cell r="CN188">
            <v>0</v>
          </cell>
          <cell r="CO188">
            <v>0</v>
          </cell>
          <cell r="CP188">
            <v>0</v>
          </cell>
          <cell r="CQ188">
            <v>86096.312728481236</v>
          </cell>
          <cell r="CR188">
            <v>8.5400000000000471</v>
          </cell>
          <cell r="CS188">
            <v>8070.3000000000447</v>
          </cell>
          <cell r="CT188">
            <v>0</v>
          </cell>
          <cell r="CU188">
            <v>0</v>
          </cell>
          <cell r="CV188">
            <v>8070.3000000000447</v>
          </cell>
          <cell r="CW188">
            <v>13.000000000000004</v>
          </cell>
          <cell r="CX188">
            <v>7540.0000000000018</v>
          </cell>
          <cell r="CY188">
            <v>0</v>
          </cell>
          <cell r="CZ188">
            <v>0</v>
          </cell>
          <cell r="DA188">
            <v>7540.0000000000018</v>
          </cell>
          <cell r="DB188">
            <v>870619.02272848133</v>
          </cell>
          <cell r="DC188">
            <v>0</v>
          </cell>
          <cell r="DD188">
            <v>870619.02272848133</v>
          </cell>
          <cell r="DE188">
            <v>128000</v>
          </cell>
          <cell r="DF188">
            <v>0</v>
          </cell>
          <cell r="DG188">
            <v>128000</v>
          </cell>
          <cell r="DH188">
            <v>47.75</v>
          </cell>
          <cell r="DI188">
            <v>0</v>
          </cell>
          <cell r="DJ188">
            <v>0.54800000000000004</v>
          </cell>
          <cell r="DK188">
            <v>0</v>
          </cell>
          <cell r="DL188">
            <v>0</v>
          </cell>
          <cell r="DO188">
            <v>0</v>
          </cell>
          <cell r="DP188">
            <v>0</v>
          </cell>
          <cell r="DQ188">
            <v>0</v>
          </cell>
          <cell r="DR188">
            <v>1</v>
          </cell>
          <cell r="DS188">
            <v>0</v>
          </cell>
          <cell r="DT188">
            <v>0</v>
          </cell>
          <cell r="DU188">
            <v>0</v>
          </cell>
          <cell r="DV188">
            <v>0</v>
          </cell>
          <cell r="DW188">
            <v>0</v>
          </cell>
          <cell r="DX188">
            <v>0</v>
          </cell>
          <cell r="DY188">
            <v>0</v>
          </cell>
          <cell r="DZ188">
            <v>0</v>
          </cell>
          <cell r="EA188">
            <v>3043.308</v>
          </cell>
          <cell r="EB188">
            <v>3043.308</v>
          </cell>
          <cell r="EC188">
            <v>0</v>
          </cell>
          <cell r="ED188">
            <v>0</v>
          </cell>
          <cell r="EE188">
            <v>3043.308</v>
          </cell>
          <cell r="EF188">
            <v>3043.308</v>
          </cell>
          <cell r="EG188">
            <v>0</v>
          </cell>
          <cell r="EI188">
            <v>0</v>
          </cell>
          <cell r="EJ188">
            <v>0</v>
          </cell>
          <cell r="EK188">
            <v>0</v>
          </cell>
          <cell r="EL188">
            <v>0</v>
          </cell>
          <cell r="EM188">
            <v>0</v>
          </cell>
          <cell r="EN188">
            <v>0</v>
          </cell>
          <cell r="EO188">
            <v>0</v>
          </cell>
          <cell r="EP188">
            <v>131043.308</v>
          </cell>
          <cell r="EQ188">
            <v>0</v>
          </cell>
          <cell r="ER188">
            <v>131043.308</v>
          </cell>
          <cell r="ES188">
            <v>1001662.3307284813</v>
          </cell>
          <cell r="ET188">
            <v>0</v>
          </cell>
          <cell r="EU188">
            <v>1001662.3307284813</v>
          </cell>
          <cell r="EV188">
            <v>998619.02272848133</v>
          </cell>
          <cell r="EW188">
            <v>5228.3718467459757</v>
          </cell>
          <cell r="EX188">
            <v>4405</v>
          </cell>
          <cell r="EY188">
            <v>0</v>
          </cell>
          <cell r="EZ188">
            <v>841355</v>
          </cell>
          <cell r="FA188">
            <v>0</v>
          </cell>
          <cell r="FB188">
            <v>1001662.3307284813</v>
          </cell>
          <cell r="FC188">
            <v>1001662.3307284813</v>
          </cell>
          <cell r="FD188">
            <v>0</v>
          </cell>
          <cell r="FE188">
            <v>1001662.3307284813</v>
          </cell>
        </row>
        <row r="189">
          <cell r="A189">
            <v>3780</v>
          </cell>
          <cell r="B189">
            <v>8813780</v>
          </cell>
          <cell r="C189">
            <v>3052</v>
          </cell>
          <cell r="D189" t="str">
            <v>RB053052</v>
          </cell>
          <cell r="E189" t="str">
            <v>Ingatestone and Fryerning Church of England Voluntary Aided Junior School</v>
          </cell>
          <cell r="F189" t="str">
            <v>P</v>
          </cell>
          <cell r="G189" t="str">
            <v>Y</v>
          </cell>
          <cell r="H189">
            <v>10026584</v>
          </cell>
          <cell r="I189" t="str">
            <v/>
          </cell>
          <cell r="K189">
            <v>3780</v>
          </cell>
          <cell r="L189">
            <v>115193</v>
          </cell>
          <cell r="O189">
            <v>4</v>
          </cell>
          <cell r="P189">
            <v>0</v>
          </cell>
          <cell r="Q189">
            <v>0</v>
          </cell>
          <cell r="S189">
            <v>0</v>
          </cell>
          <cell r="T189">
            <v>189</v>
          </cell>
          <cell r="V189">
            <v>189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189</v>
          </cell>
          <cell r="AF189">
            <v>639861.39</v>
          </cell>
          <cell r="AG189">
            <v>0</v>
          </cell>
          <cell r="AH189">
            <v>0</v>
          </cell>
          <cell r="AI189">
            <v>0</v>
          </cell>
          <cell r="AJ189">
            <v>639861.39</v>
          </cell>
          <cell r="AK189">
            <v>20.000000000000032</v>
          </cell>
          <cell r="AL189">
            <v>9600.0000000000146</v>
          </cell>
          <cell r="AM189">
            <v>0</v>
          </cell>
          <cell r="AN189">
            <v>0</v>
          </cell>
          <cell r="AO189">
            <v>9600.0000000000146</v>
          </cell>
          <cell r="AP189">
            <v>20.999999999999979</v>
          </cell>
          <cell r="AQ189">
            <v>14804.999999999985</v>
          </cell>
          <cell r="AR189">
            <v>0</v>
          </cell>
          <cell r="AS189">
            <v>0</v>
          </cell>
          <cell r="AT189">
            <v>14804.999999999985</v>
          </cell>
          <cell r="AU189">
            <v>185.99999999999997</v>
          </cell>
          <cell r="AV189">
            <v>0</v>
          </cell>
          <cell r="AW189">
            <v>2.0000000000000036</v>
          </cell>
          <cell r="AX189">
            <v>460.0000000000008</v>
          </cell>
          <cell r="AY189">
            <v>0.99999999999999978</v>
          </cell>
          <cell r="AZ189">
            <v>279.99999999999994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740.00000000000068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O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740.00000000000068</v>
          </cell>
          <cell r="BZ189">
            <v>25145</v>
          </cell>
          <cell r="CA189">
            <v>0</v>
          </cell>
          <cell r="CB189">
            <v>25145</v>
          </cell>
          <cell r="CC189">
            <v>43.173658536585364</v>
          </cell>
          <cell r="CD189">
            <v>49865.575609756095</v>
          </cell>
          <cell r="CE189">
            <v>0</v>
          </cell>
          <cell r="CF189">
            <v>0</v>
          </cell>
          <cell r="CG189">
            <v>0</v>
          </cell>
          <cell r="CH189">
            <v>0</v>
          </cell>
          <cell r="CI189">
            <v>0</v>
          </cell>
          <cell r="CJ189">
            <v>0</v>
          </cell>
          <cell r="CK189">
            <v>0</v>
          </cell>
          <cell r="CL189">
            <v>0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49865.575609756095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2.0213903743315509</v>
          </cell>
          <cell r="CX189">
            <v>1172.4064171122996</v>
          </cell>
          <cell r="CY189">
            <v>0</v>
          </cell>
          <cell r="CZ189">
            <v>0</v>
          </cell>
          <cell r="DA189">
            <v>1172.4064171122996</v>
          </cell>
          <cell r="DB189">
            <v>716044.3720268684</v>
          </cell>
          <cell r="DC189">
            <v>0</v>
          </cell>
          <cell r="DD189">
            <v>716044.3720268684</v>
          </cell>
          <cell r="DE189">
            <v>128000</v>
          </cell>
          <cell r="DF189">
            <v>0</v>
          </cell>
          <cell r="DG189">
            <v>128000</v>
          </cell>
          <cell r="DH189">
            <v>47.25</v>
          </cell>
          <cell r="DI189">
            <v>0</v>
          </cell>
          <cell r="DJ189">
            <v>1.681</v>
          </cell>
          <cell r="DK189">
            <v>0</v>
          </cell>
          <cell r="DL189">
            <v>0.2024999999999999</v>
          </cell>
          <cell r="DO189">
            <v>0</v>
          </cell>
          <cell r="DP189">
            <v>0</v>
          </cell>
          <cell r="DQ189">
            <v>0</v>
          </cell>
          <cell r="DR189">
            <v>1.0156360164</v>
          </cell>
          <cell r="DS189">
            <v>13197.491643339823</v>
          </cell>
          <cell r="DT189">
            <v>0</v>
          </cell>
          <cell r="DU189">
            <v>13197.491643339823</v>
          </cell>
          <cell r="DV189">
            <v>0</v>
          </cell>
          <cell r="DW189">
            <v>0</v>
          </cell>
          <cell r="DX189">
            <v>0</v>
          </cell>
          <cell r="DY189">
            <v>0</v>
          </cell>
          <cell r="DZ189">
            <v>0</v>
          </cell>
          <cell r="EA189">
            <v>3276.8</v>
          </cell>
          <cell r="EB189">
            <v>3276.8</v>
          </cell>
          <cell r="EC189">
            <v>0</v>
          </cell>
          <cell r="ED189">
            <v>0</v>
          </cell>
          <cell r="EE189">
            <v>3276.8</v>
          </cell>
          <cell r="EF189">
            <v>3276.8</v>
          </cell>
          <cell r="EG189">
            <v>0</v>
          </cell>
          <cell r="EI189">
            <v>0</v>
          </cell>
          <cell r="EJ189">
            <v>0</v>
          </cell>
          <cell r="EK189">
            <v>0</v>
          </cell>
          <cell r="EL189">
            <v>0</v>
          </cell>
          <cell r="EM189">
            <v>0</v>
          </cell>
          <cell r="EN189">
            <v>0</v>
          </cell>
          <cell r="EO189">
            <v>0</v>
          </cell>
          <cell r="EP189">
            <v>144474.29164333982</v>
          </cell>
          <cell r="EQ189">
            <v>0</v>
          </cell>
          <cell r="ER189">
            <v>144474.29164333982</v>
          </cell>
          <cell r="ES189">
            <v>860518.66367020819</v>
          </cell>
          <cell r="ET189">
            <v>0</v>
          </cell>
          <cell r="EU189">
            <v>860518.66367020819</v>
          </cell>
          <cell r="EV189">
            <v>857241.86367020826</v>
          </cell>
          <cell r="EW189">
            <v>4535.6712363503084</v>
          </cell>
          <cell r="EX189">
            <v>4405</v>
          </cell>
          <cell r="EY189">
            <v>0</v>
          </cell>
          <cell r="EZ189">
            <v>832545</v>
          </cell>
          <cell r="FA189">
            <v>0</v>
          </cell>
          <cell r="FB189">
            <v>860518.66367020819</v>
          </cell>
          <cell r="FC189">
            <v>860518.66367020819</v>
          </cell>
          <cell r="FD189">
            <v>0</v>
          </cell>
          <cell r="FE189">
            <v>860518.66367020819</v>
          </cell>
        </row>
        <row r="190">
          <cell r="A190">
            <v>2599</v>
          </cell>
          <cell r="B190">
            <v>8812599</v>
          </cell>
          <cell r="C190">
            <v>3050</v>
          </cell>
          <cell r="D190" t="str">
            <v>RB053050</v>
          </cell>
          <cell r="E190" t="str">
            <v>Ingatestone Infant School</v>
          </cell>
          <cell r="F190" t="str">
            <v>P</v>
          </cell>
          <cell r="G190" t="str">
            <v>Y</v>
          </cell>
          <cell r="H190">
            <v>10013279</v>
          </cell>
          <cell r="I190" t="str">
            <v/>
          </cell>
          <cell r="K190">
            <v>2599</v>
          </cell>
          <cell r="L190">
            <v>114909</v>
          </cell>
          <cell r="O190">
            <v>3</v>
          </cell>
          <cell r="P190">
            <v>0</v>
          </cell>
          <cell r="Q190">
            <v>0</v>
          </cell>
          <cell r="S190">
            <v>45</v>
          </cell>
          <cell r="T190">
            <v>90</v>
          </cell>
          <cell r="V190">
            <v>135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135</v>
          </cell>
          <cell r="AF190">
            <v>457043.85000000003</v>
          </cell>
          <cell r="AG190">
            <v>0</v>
          </cell>
          <cell r="AH190">
            <v>0</v>
          </cell>
          <cell r="AI190">
            <v>0</v>
          </cell>
          <cell r="AJ190">
            <v>457043.85000000003</v>
          </cell>
          <cell r="AK190">
            <v>9.0000000000000036</v>
          </cell>
          <cell r="AL190">
            <v>4320.0000000000018</v>
          </cell>
          <cell r="AM190">
            <v>0</v>
          </cell>
          <cell r="AN190">
            <v>0</v>
          </cell>
          <cell r="AO190">
            <v>4320.0000000000018</v>
          </cell>
          <cell r="AP190">
            <v>10.000000000000004</v>
          </cell>
          <cell r="AQ190">
            <v>7050.0000000000027</v>
          </cell>
          <cell r="AR190">
            <v>0</v>
          </cell>
          <cell r="AS190">
            <v>0</v>
          </cell>
          <cell r="AT190">
            <v>7050.0000000000027</v>
          </cell>
          <cell r="AU190">
            <v>129.00000000000006</v>
          </cell>
          <cell r="AV190">
            <v>0</v>
          </cell>
          <cell r="AW190">
            <v>3.999999999999996</v>
          </cell>
          <cell r="AX190">
            <v>919.99999999999909</v>
          </cell>
          <cell r="AY190">
            <v>1.999999999999998</v>
          </cell>
          <cell r="AZ190">
            <v>559.99999999999943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1479.9999999999986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O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1479.9999999999986</v>
          </cell>
          <cell r="BZ190">
            <v>12850.000000000002</v>
          </cell>
          <cell r="CA190">
            <v>0</v>
          </cell>
          <cell r="CB190">
            <v>12850.000000000002</v>
          </cell>
          <cell r="CC190">
            <v>29.944995880034881</v>
          </cell>
          <cell r="CD190">
            <v>34586.470241440285</v>
          </cell>
          <cell r="CE190">
            <v>0</v>
          </cell>
          <cell r="CF190">
            <v>0</v>
          </cell>
          <cell r="CG190">
            <v>0</v>
          </cell>
          <cell r="CH190">
            <v>0</v>
          </cell>
          <cell r="CI190">
            <v>0</v>
          </cell>
          <cell r="CJ190">
            <v>0</v>
          </cell>
          <cell r="CK190">
            <v>0</v>
          </cell>
          <cell r="CL190">
            <v>0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34586.470241440285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4.5505617977528052</v>
          </cell>
          <cell r="CX190">
            <v>2639.3258426966272</v>
          </cell>
          <cell r="CY190">
            <v>0</v>
          </cell>
          <cell r="CZ190">
            <v>0</v>
          </cell>
          <cell r="DA190">
            <v>2639.3258426966272</v>
          </cell>
          <cell r="DB190">
            <v>507119.64608413697</v>
          </cell>
          <cell r="DC190">
            <v>0</v>
          </cell>
          <cell r="DD190">
            <v>507119.64608413697</v>
          </cell>
          <cell r="DE190">
            <v>128000</v>
          </cell>
          <cell r="DF190">
            <v>0</v>
          </cell>
          <cell r="DG190">
            <v>128000</v>
          </cell>
          <cell r="DH190">
            <v>45</v>
          </cell>
          <cell r="DI190">
            <v>0</v>
          </cell>
          <cell r="DJ190">
            <v>1.673</v>
          </cell>
          <cell r="DK190">
            <v>0</v>
          </cell>
          <cell r="DL190">
            <v>0.18249999999999988</v>
          </cell>
          <cell r="DO190">
            <v>0</v>
          </cell>
          <cell r="DP190">
            <v>0</v>
          </cell>
          <cell r="DQ190">
            <v>0</v>
          </cell>
          <cell r="DR190">
            <v>1.0156360164</v>
          </cell>
          <cell r="DS190">
            <v>9930.7412021337677</v>
          </cell>
          <cell r="DT190">
            <v>0</v>
          </cell>
          <cell r="DU190">
            <v>9930.7412021337677</v>
          </cell>
          <cell r="DV190">
            <v>0</v>
          </cell>
          <cell r="DW190">
            <v>0</v>
          </cell>
          <cell r="DX190">
            <v>0</v>
          </cell>
          <cell r="DY190">
            <v>0</v>
          </cell>
          <cell r="DZ190">
            <v>0</v>
          </cell>
          <cell r="EA190">
            <v>12974</v>
          </cell>
          <cell r="EB190">
            <v>12974</v>
          </cell>
          <cell r="EC190">
            <v>0</v>
          </cell>
          <cell r="ED190">
            <v>0</v>
          </cell>
          <cell r="EE190">
            <v>12974</v>
          </cell>
          <cell r="EF190">
            <v>12974</v>
          </cell>
          <cell r="EG190">
            <v>0</v>
          </cell>
          <cell r="EI190">
            <v>0</v>
          </cell>
          <cell r="EJ190">
            <v>0</v>
          </cell>
          <cell r="EK190">
            <v>0</v>
          </cell>
          <cell r="EL190">
            <v>0</v>
          </cell>
          <cell r="EM190">
            <v>0</v>
          </cell>
          <cell r="EN190">
            <v>0</v>
          </cell>
          <cell r="EO190">
            <v>0</v>
          </cell>
          <cell r="EP190">
            <v>150904.74120213377</v>
          </cell>
          <cell r="EQ190">
            <v>0</v>
          </cell>
          <cell r="ER190">
            <v>150904.74120213377</v>
          </cell>
          <cell r="ES190">
            <v>658024.38728627074</v>
          </cell>
          <cell r="ET190">
            <v>0</v>
          </cell>
          <cell r="EU190">
            <v>658024.38728627074</v>
          </cell>
          <cell r="EV190">
            <v>645050.38728627085</v>
          </cell>
          <cell r="EW190">
            <v>4778.1510169353396</v>
          </cell>
          <cell r="EX190">
            <v>4405</v>
          </cell>
          <cell r="EY190">
            <v>0</v>
          </cell>
          <cell r="EZ190">
            <v>594675</v>
          </cell>
          <cell r="FA190">
            <v>0</v>
          </cell>
          <cell r="FB190">
            <v>658024.38728627074</v>
          </cell>
          <cell r="FC190">
            <v>658024.38728627074</v>
          </cell>
          <cell r="FD190">
            <v>0</v>
          </cell>
          <cell r="FE190">
            <v>658024.38728627074</v>
          </cell>
        </row>
        <row r="191">
          <cell r="A191">
            <v>3422</v>
          </cell>
          <cell r="B191">
            <v>8813422</v>
          </cell>
          <cell r="C191">
            <v>3064</v>
          </cell>
          <cell r="D191" t="str">
            <v>RB053064</v>
          </cell>
          <cell r="E191" t="str">
            <v>Ingrave Johnstone Church of England Voluntary Aided Primary School</v>
          </cell>
          <cell r="F191" t="str">
            <v>P</v>
          </cell>
          <cell r="G191" t="str">
            <v>Y</v>
          </cell>
          <cell r="H191">
            <v>10013283</v>
          </cell>
          <cell r="I191" t="str">
            <v/>
          </cell>
          <cell r="K191">
            <v>3422</v>
          </cell>
          <cell r="L191">
            <v>115154</v>
          </cell>
          <cell r="O191">
            <v>7</v>
          </cell>
          <cell r="P191">
            <v>0</v>
          </cell>
          <cell r="Q191">
            <v>0</v>
          </cell>
          <cell r="S191">
            <v>26</v>
          </cell>
          <cell r="T191">
            <v>171</v>
          </cell>
          <cell r="V191">
            <v>197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197</v>
          </cell>
          <cell r="AF191">
            <v>666945.47000000009</v>
          </cell>
          <cell r="AG191">
            <v>0</v>
          </cell>
          <cell r="AH191">
            <v>0</v>
          </cell>
          <cell r="AI191">
            <v>0</v>
          </cell>
          <cell r="AJ191">
            <v>666945.47000000009</v>
          </cell>
          <cell r="AK191">
            <v>17.999999999999996</v>
          </cell>
          <cell r="AL191">
            <v>8639.9999999999982</v>
          </cell>
          <cell r="AM191">
            <v>0</v>
          </cell>
          <cell r="AN191">
            <v>0</v>
          </cell>
          <cell r="AO191">
            <v>8639.9999999999982</v>
          </cell>
          <cell r="AP191">
            <v>23</v>
          </cell>
          <cell r="AQ191">
            <v>16215</v>
          </cell>
          <cell r="AR191">
            <v>0</v>
          </cell>
          <cell r="AS191">
            <v>0</v>
          </cell>
          <cell r="AT191">
            <v>16215</v>
          </cell>
          <cell r="AU191">
            <v>187</v>
          </cell>
          <cell r="AV191">
            <v>0</v>
          </cell>
          <cell r="AW191">
            <v>7.0000000000000062</v>
          </cell>
          <cell r="AX191">
            <v>1610.0000000000014</v>
          </cell>
          <cell r="AY191">
            <v>1.0000000000000009</v>
          </cell>
          <cell r="AZ191">
            <v>280.00000000000023</v>
          </cell>
          <cell r="BA191">
            <v>2.0000000000000018</v>
          </cell>
          <cell r="BB191">
            <v>880.0000000000008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2770.0000000000023</v>
          </cell>
          <cell r="BJ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O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2770.0000000000023</v>
          </cell>
          <cell r="BZ191">
            <v>27625.000000000004</v>
          </cell>
          <cell r="CA191">
            <v>0</v>
          </cell>
          <cell r="CB191">
            <v>27625.000000000004</v>
          </cell>
          <cell r="CC191">
            <v>42.706293706293657</v>
          </cell>
          <cell r="CD191">
            <v>49325.769230769176</v>
          </cell>
          <cell r="CE191">
            <v>0</v>
          </cell>
          <cell r="CF191">
            <v>0</v>
          </cell>
          <cell r="CG191">
            <v>0</v>
          </cell>
          <cell r="CH191">
            <v>0</v>
          </cell>
          <cell r="CI191">
            <v>0</v>
          </cell>
          <cell r="CJ191">
            <v>0</v>
          </cell>
          <cell r="CK191">
            <v>0</v>
          </cell>
          <cell r="CL191">
            <v>0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49325.769230769176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1.1520467836257313</v>
          </cell>
          <cell r="CX191">
            <v>668.18713450292421</v>
          </cell>
          <cell r="CY191">
            <v>0</v>
          </cell>
          <cell r="CZ191">
            <v>0</v>
          </cell>
          <cell r="DA191">
            <v>668.18713450292421</v>
          </cell>
          <cell r="DB191">
            <v>744564.42636527214</v>
          </cell>
          <cell r="DC191">
            <v>0</v>
          </cell>
          <cell r="DD191">
            <v>744564.42636527214</v>
          </cell>
          <cell r="DE191">
            <v>128000</v>
          </cell>
          <cell r="DF191">
            <v>0</v>
          </cell>
          <cell r="DG191">
            <v>128000</v>
          </cell>
          <cell r="DH191">
            <v>28.142857142857142</v>
          </cell>
          <cell r="DI191">
            <v>0</v>
          </cell>
          <cell r="DJ191">
            <v>1.887</v>
          </cell>
          <cell r="DK191">
            <v>0</v>
          </cell>
          <cell r="DL191">
            <v>0.71750000000000003</v>
          </cell>
          <cell r="DO191">
            <v>0</v>
          </cell>
          <cell r="DP191">
            <v>0</v>
          </cell>
          <cell r="DQ191">
            <v>0</v>
          </cell>
          <cell r="DR191">
            <v>1.0156360164</v>
          </cell>
          <cell r="DS191">
            <v>13643.431680703994</v>
          </cell>
          <cell r="DT191">
            <v>0</v>
          </cell>
          <cell r="DU191">
            <v>13643.431680703994</v>
          </cell>
          <cell r="DV191">
            <v>0</v>
          </cell>
          <cell r="DW191">
            <v>0</v>
          </cell>
          <cell r="DX191">
            <v>0</v>
          </cell>
          <cell r="DY191">
            <v>0</v>
          </cell>
          <cell r="DZ191">
            <v>0</v>
          </cell>
          <cell r="EA191">
            <v>3558.4</v>
          </cell>
          <cell r="EB191">
            <v>3558.4</v>
          </cell>
          <cell r="EC191">
            <v>0</v>
          </cell>
          <cell r="ED191">
            <v>0</v>
          </cell>
          <cell r="EE191">
            <v>3558.4</v>
          </cell>
          <cell r="EF191">
            <v>3558.4</v>
          </cell>
          <cell r="EG191">
            <v>0</v>
          </cell>
          <cell r="EI191">
            <v>0</v>
          </cell>
          <cell r="EJ191">
            <v>0</v>
          </cell>
          <cell r="EK191">
            <v>0</v>
          </cell>
          <cell r="EL191">
            <v>0</v>
          </cell>
          <cell r="EM191">
            <v>0</v>
          </cell>
          <cell r="EN191">
            <v>0</v>
          </cell>
          <cell r="EO191">
            <v>0</v>
          </cell>
          <cell r="EP191">
            <v>145201.831680704</v>
          </cell>
          <cell r="EQ191">
            <v>0</v>
          </cell>
          <cell r="ER191">
            <v>145201.831680704</v>
          </cell>
          <cell r="ES191">
            <v>889766.25804597617</v>
          </cell>
          <cell r="ET191">
            <v>0</v>
          </cell>
          <cell r="EU191">
            <v>889766.25804597617</v>
          </cell>
          <cell r="EV191">
            <v>886207.85804597614</v>
          </cell>
          <cell r="EW191">
            <v>4498.5170459186602</v>
          </cell>
          <cell r="EX191">
            <v>4405</v>
          </cell>
          <cell r="EY191">
            <v>0</v>
          </cell>
          <cell r="EZ191">
            <v>867785</v>
          </cell>
          <cell r="FA191">
            <v>0</v>
          </cell>
          <cell r="FB191">
            <v>889766.25804597617</v>
          </cell>
          <cell r="FC191">
            <v>889766.25804597617</v>
          </cell>
          <cell r="FD191">
            <v>0</v>
          </cell>
          <cell r="FE191">
            <v>889766.25804597617</v>
          </cell>
        </row>
        <row r="192">
          <cell r="A192">
            <v>2823</v>
          </cell>
          <cell r="B192">
            <v>8812823</v>
          </cell>
          <cell r="E192" t="str">
            <v>Ivy Chimneys Primary School</v>
          </cell>
          <cell r="F192" t="str">
            <v>P</v>
          </cell>
          <cell r="G192" t="str">
            <v/>
          </cell>
          <cell r="H192" t="str">
            <v/>
          </cell>
          <cell r="I192" t="str">
            <v>Y</v>
          </cell>
          <cell r="K192">
            <v>2823</v>
          </cell>
          <cell r="L192">
            <v>145605</v>
          </cell>
          <cell r="O192">
            <v>7</v>
          </cell>
          <cell r="P192">
            <v>0</v>
          </cell>
          <cell r="Q192">
            <v>0</v>
          </cell>
          <cell r="S192">
            <v>46</v>
          </cell>
          <cell r="T192">
            <v>251</v>
          </cell>
          <cell r="V192">
            <v>297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297</v>
          </cell>
          <cell r="AF192">
            <v>1005496.4700000001</v>
          </cell>
          <cell r="AG192">
            <v>0</v>
          </cell>
          <cell r="AH192">
            <v>0</v>
          </cell>
          <cell r="AI192">
            <v>0</v>
          </cell>
          <cell r="AJ192">
            <v>1005496.4700000001</v>
          </cell>
          <cell r="AK192">
            <v>46.000000000000036</v>
          </cell>
          <cell r="AL192">
            <v>22080.000000000018</v>
          </cell>
          <cell r="AM192">
            <v>0</v>
          </cell>
          <cell r="AN192">
            <v>0</v>
          </cell>
          <cell r="AO192">
            <v>22080.000000000018</v>
          </cell>
          <cell r="AP192">
            <v>46.999999999999929</v>
          </cell>
          <cell r="AQ192">
            <v>33134.999999999949</v>
          </cell>
          <cell r="AR192">
            <v>0</v>
          </cell>
          <cell r="AS192">
            <v>0</v>
          </cell>
          <cell r="AT192">
            <v>33134.999999999949</v>
          </cell>
          <cell r="AU192">
            <v>283.99999999999994</v>
          </cell>
          <cell r="AV192">
            <v>0</v>
          </cell>
          <cell r="AW192">
            <v>7.9999999999999893</v>
          </cell>
          <cell r="AX192">
            <v>1839.9999999999975</v>
          </cell>
          <cell r="AY192">
            <v>4.9999999999999893</v>
          </cell>
          <cell r="AZ192">
            <v>1399.999999999997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3239.9999999999945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3239.9999999999945</v>
          </cell>
          <cell r="BZ192">
            <v>58454.999999999964</v>
          </cell>
          <cell r="CA192">
            <v>0</v>
          </cell>
          <cell r="CB192">
            <v>58454.999999999964</v>
          </cell>
          <cell r="CC192">
            <v>67.576518218623477</v>
          </cell>
          <cell r="CD192">
            <v>78050.878542510109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>
            <v>0</v>
          </cell>
          <cell r="CQ192">
            <v>78050.878542510109</v>
          </cell>
          <cell r="CR192">
            <v>1.1800000000000068</v>
          </cell>
          <cell r="CS192">
            <v>1115.1000000000065</v>
          </cell>
          <cell r="CT192">
            <v>0</v>
          </cell>
          <cell r="CU192">
            <v>0</v>
          </cell>
          <cell r="CV192">
            <v>1115.1000000000065</v>
          </cell>
          <cell r="CW192">
            <v>14.199203187250983</v>
          </cell>
          <cell r="CX192">
            <v>8235.5378486055706</v>
          </cell>
          <cell r="CY192">
            <v>0</v>
          </cell>
          <cell r="CZ192">
            <v>0</v>
          </cell>
          <cell r="DA192">
            <v>8235.5378486055706</v>
          </cell>
          <cell r="DB192">
            <v>1151352.9863911157</v>
          </cell>
          <cell r="DC192">
            <v>0</v>
          </cell>
          <cell r="DD192">
            <v>1151352.9863911157</v>
          </cell>
          <cell r="DE192">
            <v>128000</v>
          </cell>
          <cell r="DF192">
            <v>0</v>
          </cell>
          <cell r="DG192">
            <v>128000</v>
          </cell>
          <cell r="DH192">
            <v>42.428571428571431</v>
          </cell>
          <cell r="DI192">
            <v>0</v>
          </cell>
          <cell r="DJ192">
            <v>1.1180000000000001</v>
          </cell>
          <cell r="DK192">
            <v>0</v>
          </cell>
          <cell r="DL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1.0156360164</v>
          </cell>
          <cell r="DS192">
            <v>20003.984276600473</v>
          </cell>
          <cell r="DT192">
            <v>0</v>
          </cell>
          <cell r="DU192">
            <v>20003.984276600473</v>
          </cell>
          <cell r="DV192">
            <v>0</v>
          </cell>
          <cell r="DW192">
            <v>0</v>
          </cell>
          <cell r="DX192">
            <v>0</v>
          </cell>
          <cell r="DY192">
            <v>0</v>
          </cell>
          <cell r="DZ192">
            <v>0</v>
          </cell>
          <cell r="EA192">
            <v>4806.75</v>
          </cell>
          <cell r="EB192">
            <v>4806.75</v>
          </cell>
          <cell r="EC192">
            <v>0</v>
          </cell>
          <cell r="ED192">
            <v>0</v>
          </cell>
          <cell r="EE192">
            <v>4806.75</v>
          </cell>
          <cell r="EF192">
            <v>4806.75</v>
          </cell>
          <cell r="EG192">
            <v>0</v>
          </cell>
          <cell r="EI192">
            <v>0</v>
          </cell>
          <cell r="EJ192">
            <v>0</v>
          </cell>
          <cell r="EK192">
            <v>0</v>
          </cell>
          <cell r="EL192">
            <v>0</v>
          </cell>
          <cell r="EM192">
            <v>0</v>
          </cell>
          <cell r="EN192">
            <v>0</v>
          </cell>
          <cell r="EO192">
            <v>0</v>
          </cell>
          <cell r="EP192">
            <v>152810.73427660047</v>
          </cell>
          <cell r="EQ192">
            <v>0</v>
          </cell>
          <cell r="ER192">
            <v>152810.73427660047</v>
          </cell>
          <cell r="ES192">
            <v>1304163.7206677161</v>
          </cell>
          <cell r="ET192">
            <v>0</v>
          </cell>
          <cell r="EU192">
            <v>1304163.7206677161</v>
          </cell>
          <cell r="EV192">
            <v>1299356.9706677161</v>
          </cell>
          <cell r="EW192">
            <v>4374.9392951774953</v>
          </cell>
          <cell r="EX192">
            <v>4405</v>
          </cell>
          <cell r="EY192">
            <v>30.060704822504704</v>
          </cell>
          <cell r="EZ192">
            <v>1308285</v>
          </cell>
          <cell r="FA192">
            <v>8928.0293322838843</v>
          </cell>
          <cell r="FB192">
            <v>1313091.75</v>
          </cell>
          <cell r="FC192">
            <v>1315489.4563992</v>
          </cell>
          <cell r="FD192">
            <v>2397.7063992000185</v>
          </cell>
          <cell r="FE192">
            <v>1315489.4563992</v>
          </cell>
        </row>
        <row r="193">
          <cell r="A193">
            <v>2159</v>
          </cell>
          <cell r="B193">
            <v>8812159</v>
          </cell>
          <cell r="E193" t="str">
            <v>Janet Duke Primary School</v>
          </cell>
          <cell r="F193" t="str">
            <v>P</v>
          </cell>
          <cell r="G193" t="str">
            <v/>
          </cell>
          <cell r="H193" t="str">
            <v/>
          </cell>
          <cell r="I193" t="str">
            <v>Y</v>
          </cell>
          <cell r="K193">
            <v>2159</v>
          </cell>
          <cell r="L193">
            <v>144351</v>
          </cell>
          <cell r="O193">
            <v>7</v>
          </cell>
          <cell r="P193">
            <v>0</v>
          </cell>
          <cell r="Q193">
            <v>0</v>
          </cell>
          <cell r="S193">
            <v>83</v>
          </cell>
          <cell r="T193">
            <v>568</v>
          </cell>
          <cell r="V193">
            <v>651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651</v>
          </cell>
          <cell r="AF193">
            <v>2203967.0100000002</v>
          </cell>
          <cell r="AG193">
            <v>0</v>
          </cell>
          <cell r="AH193">
            <v>0</v>
          </cell>
          <cell r="AI193">
            <v>0</v>
          </cell>
          <cell r="AJ193">
            <v>2203967.0100000002</v>
          </cell>
          <cell r="AK193">
            <v>355.00000000000006</v>
          </cell>
          <cell r="AL193">
            <v>170400.00000000003</v>
          </cell>
          <cell r="AM193">
            <v>0</v>
          </cell>
          <cell r="AN193">
            <v>0</v>
          </cell>
          <cell r="AO193">
            <v>170400.00000000003</v>
          </cell>
          <cell r="AP193">
            <v>356.00000000000017</v>
          </cell>
          <cell r="AQ193">
            <v>250980.00000000012</v>
          </cell>
          <cell r="AR193">
            <v>0</v>
          </cell>
          <cell r="AS193">
            <v>0</v>
          </cell>
          <cell r="AT193">
            <v>250980.00000000012</v>
          </cell>
          <cell r="AU193">
            <v>97.298921417565694</v>
          </cell>
          <cell r="AV193">
            <v>0</v>
          </cell>
          <cell r="AW193">
            <v>141.43451463790433</v>
          </cell>
          <cell r="AX193">
            <v>32529.938366717997</v>
          </cell>
          <cell r="AY193">
            <v>104.32049306625574</v>
          </cell>
          <cell r="AZ193">
            <v>29209.738058551608</v>
          </cell>
          <cell r="BA193">
            <v>82.252696456086085</v>
          </cell>
          <cell r="BB193">
            <v>36191.186440677877</v>
          </cell>
          <cell r="BC193">
            <v>89.27426810477678</v>
          </cell>
          <cell r="BD193">
            <v>42851.648690292852</v>
          </cell>
          <cell r="BE193">
            <v>125.38520801232653</v>
          </cell>
          <cell r="BF193">
            <v>63946.456086286533</v>
          </cell>
          <cell r="BG193">
            <v>11.033898305084756</v>
          </cell>
          <cell r="BH193">
            <v>7392.7118644067868</v>
          </cell>
          <cell r="BI193">
            <v>212121.67950693364</v>
          </cell>
          <cell r="BJ193">
            <v>0</v>
          </cell>
          <cell r="BK193">
            <v>0</v>
          </cell>
          <cell r="BL193">
            <v>0</v>
          </cell>
          <cell r="BM193">
            <v>0</v>
          </cell>
          <cell r="BN193">
            <v>0</v>
          </cell>
          <cell r="BO193">
            <v>0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212121.67950693364</v>
          </cell>
          <cell r="BZ193">
            <v>633501.67950693378</v>
          </cell>
          <cell r="CA193">
            <v>0</v>
          </cell>
          <cell r="CB193">
            <v>633501.67950693378</v>
          </cell>
          <cell r="CC193">
            <v>261.68156424581014</v>
          </cell>
          <cell r="CD193">
            <v>302242.20670391072</v>
          </cell>
          <cell r="CE193">
            <v>0</v>
          </cell>
          <cell r="CF193">
            <v>0</v>
          </cell>
          <cell r="CG193">
            <v>0</v>
          </cell>
          <cell r="CH193">
            <v>0</v>
          </cell>
          <cell r="CI193">
            <v>0</v>
          </cell>
          <cell r="CJ193">
            <v>0</v>
          </cell>
          <cell r="CK193">
            <v>0</v>
          </cell>
          <cell r="CL193">
            <v>0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302242.20670391072</v>
          </cell>
          <cell r="CR193">
            <v>21.940000000000019</v>
          </cell>
          <cell r="CS193">
            <v>20733.300000000017</v>
          </cell>
          <cell r="CT193">
            <v>0</v>
          </cell>
          <cell r="CU193">
            <v>0</v>
          </cell>
          <cell r="CV193">
            <v>20733.300000000017</v>
          </cell>
          <cell r="CW193">
            <v>78.21201413427579</v>
          </cell>
          <cell r="CX193">
            <v>45362.968197879956</v>
          </cell>
          <cell r="CY193">
            <v>0</v>
          </cell>
          <cell r="CZ193">
            <v>0</v>
          </cell>
          <cell r="DA193">
            <v>45362.968197879956</v>
          </cell>
          <cell r="DB193">
            <v>3205807.1644087243</v>
          </cell>
          <cell r="DC193">
            <v>0</v>
          </cell>
          <cell r="DD193">
            <v>3205807.1644087243</v>
          </cell>
          <cell r="DE193">
            <v>128000</v>
          </cell>
          <cell r="DF193">
            <v>0</v>
          </cell>
          <cell r="DG193">
            <v>128000</v>
          </cell>
          <cell r="DH193">
            <v>93</v>
          </cell>
          <cell r="DI193">
            <v>0</v>
          </cell>
          <cell r="DJ193">
            <v>0.67700000000000005</v>
          </cell>
          <cell r="DK193">
            <v>0</v>
          </cell>
          <cell r="DL193">
            <v>0</v>
          </cell>
          <cell r="DO193">
            <v>0</v>
          </cell>
          <cell r="DP193">
            <v>0</v>
          </cell>
          <cell r="DQ193">
            <v>0</v>
          </cell>
          <cell r="DR193">
            <v>1.0156360164</v>
          </cell>
          <cell r="DS193">
            <v>52127.463497132332</v>
          </cell>
          <cell r="DT193">
            <v>0</v>
          </cell>
          <cell r="DU193">
            <v>52127.463497132332</v>
          </cell>
          <cell r="DV193">
            <v>0</v>
          </cell>
          <cell r="DW193">
            <v>0</v>
          </cell>
          <cell r="DX193">
            <v>0</v>
          </cell>
          <cell r="DY193">
            <v>0</v>
          </cell>
          <cell r="DZ193">
            <v>0</v>
          </cell>
          <cell r="EA193">
            <v>10648.8</v>
          </cell>
          <cell r="EB193">
            <v>10648.8</v>
          </cell>
          <cell r="EC193">
            <v>0</v>
          </cell>
          <cell r="ED193">
            <v>0</v>
          </cell>
          <cell r="EE193">
            <v>10648.8</v>
          </cell>
          <cell r="EF193">
            <v>10648.8</v>
          </cell>
          <cell r="EG193">
            <v>0</v>
          </cell>
          <cell r="EI193">
            <v>0</v>
          </cell>
          <cell r="EJ193">
            <v>0</v>
          </cell>
          <cell r="EK193">
            <v>0</v>
          </cell>
          <cell r="EL193">
            <v>0</v>
          </cell>
          <cell r="EM193">
            <v>0</v>
          </cell>
          <cell r="EN193">
            <v>0</v>
          </cell>
          <cell r="EO193">
            <v>0</v>
          </cell>
          <cell r="EP193">
            <v>190776.26349713231</v>
          </cell>
          <cell r="EQ193">
            <v>0</v>
          </cell>
          <cell r="ER193">
            <v>190776.26349713231</v>
          </cell>
          <cell r="ES193">
            <v>3396583.4279058566</v>
          </cell>
          <cell r="ET193">
            <v>0</v>
          </cell>
          <cell r="EU193">
            <v>3396583.4279058566</v>
          </cell>
          <cell r="EV193">
            <v>3385934.6279058568</v>
          </cell>
          <cell r="EW193">
            <v>5201.1284606848803</v>
          </cell>
          <cell r="EX193">
            <v>4405</v>
          </cell>
          <cell r="EY193">
            <v>0</v>
          </cell>
          <cell r="EZ193">
            <v>2867655</v>
          </cell>
          <cell r="FA193">
            <v>0</v>
          </cell>
          <cell r="FB193">
            <v>3396583.4279058566</v>
          </cell>
          <cell r="FC193">
            <v>3396583.4279058566</v>
          </cell>
          <cell r="FD193">
            <v>0</v>
          </cell>
          <cell r="FE193">
            <v>3396583.4279058566</v>
          </cell>
        </row>
        <row r="194">
          <cell r="A194">
            <v>2171</v>
          </cell>
          <cell r="B194">
            <v>8812171</v>
          </cell>
          <cell r="E194" t="str">
            <v>Jerounds Primary Academy</v>
          </cell>
          <cell r="F194" t="str">
            <v>P</v>
          </cell>
          <cell r="G194" t="str">
            <v/>
          </cell>
          <cell r="H194" t="str">
            <v/>
          </cell>
          <cell r="I194" t="str">
            <v>Y</v>
          </cell>
          <cell r="K194">
            <v>2171</v>
          </cell>
          <cell r="L194">
            <v>145557</v>
          </cell>
          <cell r="O194">
            <v>7</v>
          </cell>
          <cell r="P194">
            <v>0</v>
          </cell>
          <cell r="Q194">
            <v>0</v>
          </cell>
          <cell r="S194">
            <v>38</v>
          </cell>
          <cell r="T194">
            <v>314</v>
          </cell>
          <cell r="V194">
            <v>352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352</v>
          </cell>
          <cell r="AF194">
            <v>1191699.52</v>
          </cell>
          <cell r="AG194">
            <v>0</v>
          </cell>
          <cell r="AH194">
            <v>0</v>
          </cell>
          <cell r="AI194">
            <v>0</v>
          </cell>
          <cell r="AJ194">
            <v>1191699.52</v>
          </cell>
          <cell r="AK194">
            <v>69.999999999999872</v>
          </cell>
          <cell r="AL194">
            <v>33599.999999999942</v>
          </cell>
          <cell r="AM194">
            <v>0</v>
          </cell>
          <cell r="AN194">
            <v>0</v>
          </cell>
          <cell r="AO194">
            <v>33599.999999999942</v>
          </cell>
          <cell r="AP194">
            <v>76.000000000000028</v>
          </cell>
          <cell r="AQ194">
            <v>53580.000000000022</v>
          </cell>
          <cell r="AR194">
            <v>0</v>
          </cell>
          <cell r="AS194">
            <v>0</v>
          </cell>
          <cell r="AT194">
            <v>53580.000000000022</v>
          </cell>
          <cell r="AU194">
            <v>115.64265129682988</v>
          </cell>
          <cell r="AV194">
            <v>0</v>
          </cell>
          <cell r="AW194">
            <v>161.29106628242081</v>
          </cell>
          <cell r="AX194">
            <v>37096.945244956791</v>
          </cell>
          <cell r="AY194">
            <v>35.504322766570596</v>
          </cell>
          <cell r="AZ194">
            <v>9941.2103746397661</v>
          </cell>
          <cell r="BA194">
            <v>20.288184438040357</v>
          </cell>
          <cell r="BB194">
            <v>8926.8011527377566</v>
          </cell>
          <cell r="BC194">
            <v>19.273775216138326</v>
          </cell>
          <cell r="BD194">
            <v>9251.4121037463956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  <cell r="BI194">
            <v>65216.368876080698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O194">
            <v>0</v>
          </cell>
          <cell r="BP194">
            <v>0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65216.368876080698</v>
          </cell>
          <cell r="BZ194">
            <v>152396.36887608067</v>
          </cell>
          <cell r="CA194">
            <v>0</v>
          </cell>
          <cell r="CB194">
            <v>152396.36887608067</v>
          </cell>
          <cell r="CC194">
            <v>124.17449664429525</v>
          </cell>
          <cell r="CD194">
            <v>143421.54362416102</v>
          </cell>
          <cell r="CE194">
            <v>0</v>
          </cell>
          <cell r="CF194">
            <v>0</v>
          </cell>
          <cell r="CG194">
            <v>0</v>
          </cell>
          <cell r="CH194">
            <v>0</v>
          </cell>
          <cell r="CI194">
            <v>0</v>
          </cell>
          <cell r="CJ194">
            <v>0</v>
          </cell>
          <cell r="CK194">
            <v>0</v>
          </cell>
          <cell r="CL194">
            <v>0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143421.54362416102</v>
          </cell>
          <cell r="CR194">
            <v>14.87999999999991</v>
          </cell>
          <cell r="CS194">
            <v>14061.599999999915</v>
          </cell>
          <cell r="CT194">
            <v>0</v>
          </cell>
          <cell r="CU194">
            <v>0</v>
          </cell>
          <cell r="CV194">
            <v>14061.599999999915</v>
          </cell>
          <cell r="CW194">
            <v>48.203821656051069</v>
          </cell>
          <cell r="CX194">
            <v>27958.21656050962</v>
          </cell>
          <cell r="CY194">
            <v>0</v>
          </cell>
          <cell r="CZ194">
            <v>0</v>
          </cell>
          <cell r="DA194">
            <v>27958.21656050962</v>
          </cell>
          <cell r="DB194">
            <v>1529537.2490607512</v>
          </cell>
          <cell r="DC194">
            <v>0</v>
          </cell>
          <cell r="DD194">
            <v>1529537.2490607512</v>
          </cell>
          <cell r="DE194">
            <v>128000</v>
          </cell>
          <cell r="DF194">
            <v>0</v>
          </cell>
          <cell r="DG194">
            <v>128000</v>
          </cell>
          <cell r="DH194">
            <v>50.285714285714285</v>
          </cell>
          <cell r="DI194">
            <v>0</v>
          </cell>
          <cell r="DJ194">
            <v>0.46100000000000002</v>
          </cell>
          <cell r="DK194">
            <v>0</v>
          </cell>
          <cell r="DL194">
            <v>0</v>
          </cell>
          <cell r="DO194">
            <v>0</v>
          </cell>
          <cell r="DP194">
            <v>0</v>
          </cell>
          <cell r="DQ194">
            <v>0</v>
          </cell>
          <cell r="DR194">
            <v>1.0156360164</v>
          </cell>
          <cell r="DS194">
            <v>25917.279609924804</v>
          </cell>
          <cell r="DT194">
            <v>0</v>
          </cell>
          <cell r="DU194">
            <v>25917.279609924804</v>
          </cell>
          <cell r="DV194">
            <v>0</v>
          </cell>
          <cell r="DW194">
            <v>0</v>
          </cell>
          <cell r="DX194">
            <v>0</v>
          </cell>
          <cell r="DY194">
            <v>0</v>
          </cell>
          <cell r="DZ194">
            <v>0</v>
          </cell>
          <cell r="EA194">
            <v>3831.6295</v>
          </cell>
          <cell r="EB194">
            <v>3831.6295</v>
          </cell>
          <cell r="EC194">
            <v>0</v>
          </cell>
          <cell r="ED194">
            <v>0</v>
          </cell>
          <cell r="EE194">
            <v>3831.6295</v>
          </cell>
          <cell r="EF194">
            <v>3831.6295</v>
          </cell>
          <cell r="EG194">
            <v>0</v>
          </cell>
          <cell r="EI194">
            <v>0</v>
          </cell>
          <cell r="EJ194">
            <v>0</v>
          </cell>
          <cell r="EK194">
            <v>0</v>
          </cell>
          <cell r="EL194">
            <v>0</v>
          </cell>
          <cell r="EM194">
            <v>0</v>
          </cell>
          <cell r="EN194">
            <v>0</v>
          </cell>
          <cell r="EO194">
            <v>0</v>
          </cell>
          <cell r="EP194">
            <v>157748.9091099248</v>
          </cell>
          <cell r="EQ194">
            <v>0</v>
          </cell>
          <cell r="ER194">
            <v>157748.9091099248</v>
          </cell>
          <cell r="ES194">
            <v>1687286.1581706759</v>
          </cell>
          <cell r="ET194">
            <v>0</v>
          </cell>
          <cell r="EU194">
            <v>1687286.1581706759</v>
          </cell>
          <cell r="EV194">
            <v>1683454.5286706761</v>
          </cell>
          <cell r="EW194">
            <v>4782.5412746326028</v>
          </cell>
          <cell r="EX194">
            <v>4405</v>
          </cell>
          <cell r="EY194">
            <v>0</v>
          </cell>
          <cell r="EZ194">
            <v>1550560</v>
          </cell>
          <cell r="FA194">
            <v>0</v>
          </cell>
          <cell r="FB194">
            <v>1687286.1581706759</v>
          </cell>
          <cell r="FC194">
            <v>1687286.1581706759</v>
          </cell>
          <cell r="FD194">
            <v>0</v>
          </cell>
          <cell r="FE194">
            <v>1687286.1581706759</v>
          </cell>
        </row>
        <row r="195">
          <cell r="A195">
            <v>2300</v>
          </cell>
          <cell r="B195">
            <v>8812300</v>
          </cell>
          <cell r="C195">
            <v>1372</v>
          </cell>
          <cell r="D195" t="str">
            <v>RB051372</v>
          </cell>
          <cell r="E195" t="str">
            <v>John Bunyan Primary School and Nursery</v>
          </cell>
          <cell r="F195" t="str">
            <v>P</v>
          </cell>
          <cell r="G195" t="str">
            <v>Y</v>
          </cell>
          <cell r="H195">
            <v>10041579</v>
          </cell>
          <cell r="I195" t="str">
            <v/>
          </cell>
          <cell r="K195">
            <v>2300</v>
          </cell>
          <cell r="L195">
            <v>114818</v>
          </cell>
          <cell r="O195">
            <v>7</v>
          </cell>
          <cell r="P195">
            <v>0</v>
          </cell>
          <cell r="Q195">
            <v>0</v>
          </cell>
          <cell r="S195">
            <v>71</v>
          </cell>
          <cell r="T195">
            <v>421</v>
          </cell>
          <cell r="V195">
            <v>492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492</v>
          </cell>
          <cell r="AF195">
            <v>1665670.9200000002</v>
          </cell>
          <cell r="AG195">
            <v>0</v>
          </cell>
          <cell r="AH195">
            <v>0</v>
          </cell>
          <cell r="AI195">
            <v>0</v>
          </cell>
          <cell r="AJ195">
            <v>1665670.9200000002</v>
          </cell>
          <cell r="AK195">
            <v>186.99999999999994</v>
          </cell>
          <cell r="AL195">
            <v>89759.999999999971</v>
          </cell>
          <cell r="AM195">
            <v>0</v>
          </cell>
          <cell r="AN195">
            <v>0</v>
          </cell>
          <cell r="AO195">
            <v>89759.999999999971</v>
          </cell>
          <cell r="AP195">
            <v>195.9999999999998</v>
          </cell>
          <cell r="AQ195">
            <v>138179.99999999985</v>
          </cell>
          <cell r="AR195">
            <v>0</v>
          </cell>
          <cell r="AS195">
            <v>0</v>
          </cell>
          <cell r="AT195">
            <v>138179.99999999985</v>
          </cell>
          <cell r="AU195">
            <v>171.99999999999983</v>
          </cell>
          <cell r="AV195">
            <v>0</v>
          </cell>
          <cell r="AW195">
            <v>7.0000000000000178</v>
          </cell>
          <cell r="AX195">
            <v>1610.0000000000041</v>
          </cell>
          <cell r="AY195">
            <v>186.00000000000006</v>
          </cell>
          <cell r="AZ195">
            <v>52080.000000000015</v>
          </cell>
          <cell r="BA195">
            <v>127</v>
          </cell>
          <cell r="BB195">
            <v>55880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109570.00000000003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O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109570.00000000003</v>
          </cell>
          <cell r="BZ195">
            <v>337509.99999999988</v>
          </cell>
          <cell r="CA195">
            <v>0</v>
          </cell>
          <cell r="CB195">
            <v>337509.99999999988</v>
          </cell>
          <cell r="CC195">
            <v>186.38419117647064</v>
          </cell>
          <cell r="CD195">
            <v>215273.74080882358</v>
          </cell>
          <cell r="CE195">
            <v>0</v>
          </cell>
          <cell r="CF195">
            <v>0</v>
          </cell>
          <cell r="CG195">
            <v>0</v>
          </cell>
          <cell r="CH195">
            <v>0</v>
          </cell>
          <cell r="CI195">
            <v>0</v>
          </cell>
          <cell r="CJ195">
            <v>0</v>
          </cell>
          <cell r="CK195">
            <v>0</v>
          </cell>
          <cell r="CL195">
            <v>0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215273.74080882358</v>
          </cell>
          <cell r="CR195">
            <v>4.4800000000000146</v>
          </cell>
          <cell r="CS195">
            <v>4233.600000000014</v>
          </cell>
          <cell r="CT195">
            <v>0</v>
          </cell>
          <cell r="CU195">
            <v>0</v>
          </cell>
          <cell r="CV195">
            <v>4233.600000000014</v>
          </cell>
          <cell r="CW195">
            <v>26.878859857482173</v>
          </cell>
          <cell r="CX195">
            <v>15589.73871733966</v>
          </cell>
          <cell r="CY195">
            <v>0</v>
          </cell>
          <cell r="CZ195">
            <v>0</v>
          </cell>
          <cell r="DA195">
            <v>15589.73871733966</v>
          </cell>
          <cell r="DB195">
            <v>2238277.9995261631</v>
          </cell>
          <cell r="DC195">
            <v>0</v>
          </cell>
          <cell r="DD195">
            <v>2238277.9995261631</v>
          </cell>
          <cell r="DE195">
            <v>128000</v>
          </cell>
          <cell r="DF195">
            <v>0</v>
          </cell>
          <cell r="DG195">
            <v>128000</v>
          </cell>
          <cell r="DH195">
            <v>70.285714285714292</v>
          </cell>
          <cell r="DI195">
            <v>0</v>
          </cell>
          <cell r="DJ195">
            <v>0.77500000000000002</v>
          </cell>
          <cell r="DK195">
            <v>0</v>
          </cell>
          <cell r="DL195">
            <v>0</v>
          </cell>
          <cell r="DO195">
            <v>0</v>
          </cell>
          <cell r="DP195">
            <v>0</v>
          </cell>
          <cell r="DQ195">
            <v>0</v>
          </cell>
          <cell r="DR195">
            <v>1</v>
          </cell>
          <cell r="DS195">
            <v>0</v>
          </cell>
          <cell r="DT195">
            <v>0</v>
          </cell>
          <cell r="DU195">
            <v>0</v>
          </cell>
          <cell r="DV195">
            <v>0</v>
          </cell>
          <cell r="DW195">
            <v>0</v>
          </cell>
          <cell r="DX195">
            <v>0</v>
          </cell>
          <cell r="DY195">
            <v>0</v>
          </cell>
          <cell r="DZ195">
            <v>0</v>
          </cell>
          <cell r="EA195">
            <v>46336</v>
          </cell>
          <cell r="EB195">
            <v>46336</v>
          </cell>
          <cell r="EC195">
            <v>0</v>
          </cell>
          <cell r="ED195">
            <v>0</v>
          </cell>
          <cell r="EE195">
            <v>46336</v>
          </cell>
          <cell r="EF195">
            <v>46336</v>
          </cell>
          <cell r="EG195">
            <v>0</v>
          </cell>
          <cell r="EI195">
            <v>0</v>
          </cell>
          <cell r="EJ195">
            <v>0</v>
          </cell>
          <cell r="EK195">
            <v>0</v>
          </cell>
          <cell r="EL195">
            <v>0</v>
          </cell>
          <cell r="EM195">
            <v>0</v>
          </cell>
          <cell r="EN195">
            <v>0</v>
          </cell>
          <cell r="EO195">
            <v>0</v>
          </cell>
          <cell r="EP195">
            <v>174336</v>
          </cell>
          <cell r="EQ195">
            <v>0</v>
          </cell>
          <cell r="ER195">
            <v>174336</v>
          </cell>
          <cell r="ES195">
            <v>2412613.9995261631</v>
          </cell>
          <cell r="ET195">
            <v>0</v>
          </cell>
          <cell r="EU195">
            <v>2412613.9995261631</v>
          </cell>
          <cell r="EV195">
            <v>2366277.9995261631</v>
          </cell>
          <cell r="EW195">
            <v>4809.5081291182178</v>
          </cell>
          <cell r="EX195">
            <v>4405</v>
          </cell>
          <cell r="EY195">
            <v>0</v>
          </cell>
          <cell r="EZ195">
            <v>2167260</v>
          </cell>
          <cell r="FA195">
            <v>0</v>
          </cell>
          <cell r="FB195">
            <v>2412613.9995261631</v>
          </cell>
          <cell r="FC195">
            <v>2412613.9995261631</v>
          </cell>
          <cell r="FD195">
            <v>0</v>
          </cell>
          <cell r="FE195">
            <v>2412613.9995261631</v>
          </cell>
        </row>
        <row r="196">
          <cell r="A196">
            <v>2669</v>
          </cell>
          <cell r="B196">
            <v>8812669</v>
          </cell>
          <cell r="C196">
            <v>1376</v>
          </cell>
          <cell r="D196" t="str">
            <v>RB051376</v>
          </cell>
          <cell r="E196" t="str">
            <v>John Ray Infant School</v>
          </cell>
          <cell r="F196" t="str">
            <v>P</v>
          </cell>
          <cell r="G196" t="str">
            <v>Y</v>
          </cell>
          <cell r="H196">
            <v>10041499</v>
          </cell>
          <cell r="I196" t="str">
            <v/>
          </cell>
          <cell r="K196">
            <v>2669</v>
          </cell>
          <cell r="L196">
            <v>114941</v>
          </cell>
          <cell r="O196">
            <v>3</v>
          </cell>
          <cell r="P196">
            <v>0</v>
          </cell>
          <cell r="Q196">
            <v>0</v>
          </cell>
          <cell r="S196">
            <v>95</v>
          </cell>
          <cell r="T196">
            <v>220</v>
          </cell>
          <cell r="V196">
            <v>315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315</v>
          </cell>
          <cell r="AF196">
            <v>1066435.6500000001</v>
          </cell>
          <cell r="AG196">
            <v>0</v>
          </cell>
          <cell r="AH196">
            <v>0</v>
          </cell>
          <cell r="AI196">
            <v>0</v>
          </cell>
          <cell r="AJ196">
            <v>1066435.6500000001</v>
          </cell>
          <cell r="AK196">
            <v>91.000000000000028</v>
          </cell>
          <cell r="AL196">
            <v>43680.000000000015</v>
          </cell>
          <cell r="AM196">
            <v>0</v>
          </cell>
          <cell r="AN196">
            <v>0</v>
          </cell>
          <cell r="AO196">
            <v>43680.000000000015</v>
          </cell>
          <cell r="AP196">
            <v>91.000000000000028</v>
          </cell>
          <cell r="AQ196">
            <v>64155.000000000022</v>
          </cell>
          <cell r="AR196">
            <v>0</v>
          </cell>
          <cell r="AS196">
            <v>0</v>
          </cell>
          <cell r="AT196">
            <v>64155.000000000022</v>
          </cell>
          <cell r="AU196">
            <v>229.99999999999994</v>
          </cell>
          <cell r="AV196">
            <v>0</v>
          </cell>
          <cell r="AW196">
            <v>68.999999999999986</v>
          </cell>
          <cell r="AX196">
            <v>15869.999999999996</v>
          </cell>
          <cell r="AY196">
            <v>9.0000000000000089</v>
          </cell>
          <cell r="AZ196">
            <v>2520.0000000000023</v>
          </cell>
          <cell r="BA196">
            <v>5.9999999999999849</v>
          </cell>
          <cell r="BB196">
            <v>2639.9999999999932</v>
          </cell>
          <cell r="BC196">
            <v>0.99999999999999845</v>
          </cell>
          <cell r="BD196">
            <v>479.99999999999926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21509.999999999993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O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21509.999999999993</v>
          </cell>
          <cell r="BZ196">
            <v>129345.00000000003</v>
          </cell>
          <cell r="CA196">
            <v>0</v>
          </cell>
          <cell r="CB196">
            <v>129345.00000000003</v>
          </cell>
          <cell r="CC196">
            <v>91.927901844152188</v>
          </cell>
          <cell r="CD196">
            <v>106176.72662999578</v>
          </cell>
          <cell r="CE196">
            <v>0</v>
          </cell>
          <cell r="CF196">
            <v>0</v>
          </cell>
          <cell r="CG196">
            <v>0</v>
          </cell>
          <cell r="CH196">
            <v>0</v>
          </cell>
          <cell r="CI196">
            <v>0</v>
          </cell>
          <cell r="CJ196">
            <v>0</v>
          </cell>
          <cell r="CK196">
            <v>0</v>
          </cell>
          <cell r="CL196">
            <v>0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106176.72662999578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44.386363636363669</v>
          </cell>
          <cell r="CX196">
            <v>25744.090909090926</v>
          </cell>
          <cell r="CY196">
            <v>0</v>
          </cell>
          <cell r="CZ196">
            <v>0</v>
          </cell>
          <cell r="DA196">
            <v>25744.090909090926</v>
          </cell>
          <cell r="DB196">
            <v>1327701.4675390867</v>
          </cell>
          <cell r="DC196">
            <v>0</v>
          </cell>
          <cell r="DD196">
            <v>1327701.4675390867</v>
          </cell>
          <cell r="DE196">
            <v>128000</v>
          </cell>
          <cell r="DF196">
            <v>0</v>
          </cell>
          <cell r="DG196">
            <v>128000</v>
          </cell>
          <cell r="DH196">
            <v>105</v>
          </cell>
          <cell r="DI196">
            <v>0</v>
          </cell>
          <cell r="DJ196">
            <v>1.43</v>
          </cell>
          <cell r="DK196">
            <v>0</v>
          </cell>
          <cell r="DL196">
            <v>0</v>
          </cell>
          <cell r="DO196">
            <v>0</v>
          </cell>
          <cell r="DP196">
            <v>0</v>
          </cell>
          <cell r="DQ196">
            <v>0</v>
          </cell>
          <cell r="DR196">
            <v>1</v>
          </cell>
          <cell r="DS196">
            <v>0</v>
          </cell>
          <cell r="DT196">
            <v>0</v>
          </cell>
          <cell r="DU196">
            <v>0</v>
          </cell>
          <cell r="DV196">
            <v>0</v>
          </cell>
          <cell r="DW196">
            <v>0</v>
          </cell>
          <cell r="DX196">
            <v>0</v>
          </cell>
          <cell r="DY196">
            <v>0</v>
          </cell>
          <cell r="DZ196">
            <v>0</v>
          </cell>
          <cell r="EA196">
            <v>53760</v>
          </cell>
          <cell r="EB196">
            <v>53760</v>
          </cell>
          <cell r="EC196">
            <v>0</v>
          </cell>
          <cell r="ED196">
            <v>0</v>
          </cell>
          <cell r="EE196">
            <v>53760</v>
          </cell>
          <cell r="EF196">
            <v>53760</v>
          </cell>
          <cell r="EG196">
            <v>0</v>
          </cell>
          <cell r="EI196">
            <v>0</v>
          </cell>
          <cell r="EJ196">
            <v>0</v>
          </cell>
          <cell r="EK196">
            <v>0</v>
          </cell>
          <cell r="EL196">
            <v>0</v>
          </cell>
          <cell r="EM196">
            <v>0</v>
          </cell>
          <cell r="EN196">
            <v>0</v>
          </cell>
          <cell r="EO196">
            <v>0</v>
          </cell>
          <cell r="EP196">
            <v>181760</v>
          </cell>
          <cell r="EQ196">
            <v>0</v>
          </cell>
          <cell r="ER196">
            <v>181760</v>
          </cell>
          <cell r="ES196">
            <v>1509461.4675390867</v>
          </cell>
          <cell r="ET196">
            <v>0</v>
          </cell>
          <cell r="EU196">
            <v>1509461.4675390867</v>
          </cell>
          <cell r="EV196">
            <v>1455701.4675390867</v>
          </cell>
          <cell r="EW196">
            <v>4621.2745001240846</v>
          </cell>
          <cell r="EX196">
            <v>4405</v>
          </cell>
          <cell r="EY196">
            <v>0</v>
          </cell>
          <cell r="EZ196">
            <v>1387575</v>
          </cell>
          <cell r="FA196">
            <v>0</v>
          </cell>
          <cell r="FB196">
            <v>1509461.4675390867</v>
          </cell>
          <cell r="FC196">
            <v>1509461.4675390867</v>
          </cell>
          <cell r="FD196">
            <v>0</v>
          </cell>
          <cell r="FE196">
            <v>1509461.4675390867</v>
          </cell>
        </row>
        <row r="197">
          <cell r="A197">
            <v>2150</v>
          </cell>
          <cell r="B197">
            <v>8812150</v>
          </cell>
          <cell r="E197" t="str">
            <v>John Ray Junior School</v>
          </cell>
          <cell r="F197" t="str">
            <v>P</v>
          </cell>
          <cell r="G197" t="str">
            <v/>
          </cell>
          <cell r="H197" t="str">
            <v/>
          </cell>
          <cell r="I197" t="str">
            <v>Y</v>
          </cell>
          <cell r="K197">
            <v>2150</v>
          </cell>
          <cell r="L197">
            <v>143538</v>
          </cell>
          <cell r="O197">
            <v>4</v>
          </cell>
          <cell r="P197">
            <v>0</v>
          </cell>
          <cell r="Q197">
            <v>0</v>
          </cell>
          <cell r="S197">
            <v>0</v>
          </cell>
          <cell r="T197">
            <v>415</v>
          </cell>
          <cell r="V197">
            <v>415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415</v>
          </cell>
          <cell r="AF197">
            <v>1404986.6500000001</v>
          </cell>
          <cell r="AG197">
            <v>0</v>
          </cell>
          <cell r="AH197">
            <v>0</v>
          </cell>
          <cell r="AI197">
            <v>0</v>
          </cell>
          <cell r="AJ197">
            <v>1404986.6500000001</v>
          </cell>
          <cell r="AK197">
            <v>101.00000000000016</v>
          </cell>
          <cell r="AL197">
            <v>48480.000000000073</v>
          </cell>
          <cell r="AM197">
            <v>0</v>
          </cell>
          <cell r="AN197">
            <v>0</v>
          </cell>
          <cell r="AO197">
            <v>48480.000000000073</v>
          </cell>
          <cell r="AP197">
            <v>109.00000000000018</v>
          </cell>
          <cell r="AQ197">
            <v>76845.000000000131</v>
          </cell>
          <cell r="AR197">
            <v>0</v>
          </cell>
          <cell r="AS197">
            <v>0</v>
          </cell>
          <cell r="AT197">
            <v>76845.000000000131</v>
          </cell>
          <cell r="AU197">
            <v>321.99999999999983</v>
          </cell>
          <cell r="AV197">
            <v>0</v>
          </cell>
          <cell r="AW197">
            <v>71.999999999999815</v>
          </cell>
          <cell r="AX197">
            <v>16559.999999999956</v>
          </cell>
          <cell r="AY197">
            <v>13.000000000000009</v>
          </cell>
          <cell r="AZ197">
            <v>3640.0000000000023</v>
          </cell>
          <cell r="BA197">
            <v>4.999999999999984</v>
          </cell>
          <cell r="BB197">
            <v>2199.9999999999932</v>
          </cell>
          <cell r="BC197">
            <v>2.9999999999999991</v>
          </cell>
          <cell r="BD197">
            <v>1439.9999999999995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23839.999999999953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23839.999999999953</v>
          </cell>
          <cell r="BZ197">
            <v>149165.00000000015</v>
          </cell>
          <cell r="CA197">
            <v>0</v>
          </cell>
          <cell r="CB197">
            <v>149165.00000000015</v>
          </cell>
          <cell r="CC197">
            <v>116.14459227666765</v>
          </cell>
          <cell r="CD197">
            <v>134147.00407955114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>
            <v>0</v>
          </cell>
          <cell r="CQ197">
            <v>134147.00407955114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19.000000000000007</v>
          </cell>
          <cell r="CX197">
            <v>11020.000000000004</v>
          </cell>
          <cell r="CY197">
            <v>0</v>
          </cell>
          <cell r="CZ197">
            <v>0</v>
          </cell>
          <cell r="DA197">
            <v>11020.000000000004</v>
          </cell>
          <cell r="DB197">
            <v>1699318.6540795516</v>
          </cell>
          <cell r="DC197">
            <v>0</v>
          </cell>
          <cell r="DD197">
            <v>1699318.6540795516</v>
          </cell>
          <cell r="DE197">
            <v>128000</v>
          </cell>
          <cell r="DF197">
            <v>0</v>
          </cell>
          <cell r="DG197">
            <v>128000</v>
          </cell>
          <cell r="DH197">
            <v>103.75</v>
          </cell>
          <cell r="DI197">
            <v>0</v>
          </cell>
          <cell r="DJ197">
            <v>1.4730000000000001</v>
          </cell>
          <cell r="DK197">
            <v>0</v>
          </cell>
          <cell r="DL197">
            <v>0</v>
          </cell>
          <cell r="DO197">
            <v>0</v>
          </cell>
          <cell r="DP197">
            <v>0</v>
          </cell>
          <cell r="DQ197">
            <v>0</v>
          </cell>
          <cell r="DR197">
            <v>1</v>
          </cell>
          <cell r="DS197">
            <v>0</v>
          </cell>
          <cell r="DT197">
            <v>0</v>
          </cell>
          <cell r="DU197">
            <v>0</v>
          </cell>
          <cell r="DV197">
            <v>0</v>
          </cell>
          <cell r="DW197">
            <v>0</v>
          </cell>
          <cell r="DX197">
            <v>0</v>
          </cell>
          <cell r="DY197">
            <v>0</v>
          </cell>
          <cell r="DZ197">
            <v>0</v>
          </cell>
          <cell r="EA197">
            <v>6458.3</v>
          </cell>
          <cell r="EB197">
            <v>6458.3</v>
          </cell>
          <cell r="EC197">
            <v>0</v>
          </cell>
          <cell r="ED197">
            <v>0</v>
          </cell>
          <cell r="EE197">
            <v>6458.3</v>
          </cell>
          <cell r="EF197">
            <v>6458.3</v>
          </cell>
          <cell r="EG197">
            <v>0</v>
          </cell>
          <cell r="EI197">
            <v>0</v>
          </cell>
          <cell r="EJ197">
            <v>0</v>
          </cell>
          <cell r="EK197">
            <v>0</v>
          </cell>
          <cell r="EL197">
            <v>0</v>
          </cell>
          <cell r="EM197">
            <v>0</v>
          </cell>
          <cell r="EN197">
            <v>0</v>
          </cell>
          <cell r="EO197">
            <v>0</v>
          </cell>
          <cell r="EP197">
            <v>134458.29999999999</v>
          </cell>
          <cell r="EQ197">
            <v>0</v>
          </cell>
          <cell r="ER197">
            <v>134458.29999999999</v>
          </cell>
          <cell r="ES197">
            <v>1833776.9540795516</v>
          </cell>
          <cell r="ET197">
            <v>0</v>
          </cell>
          <cell r="EU197">
            <v>1833776.9540795516</v>
          </cell>
          <cell r="EV197">
            <v>1827318.6540795516</v>
          </cell>
          <cell r="EW197">
            <v>4403.1774797097632</v>
          </cell>
          <cell r="EX197">
            <v>4405</v>
          </cell>
          <cell r="EY197">
            <v>1.8225202902367528</v>
          </cell>
          <cell r="EZ197">
            <v>1828075</v>
          </cell>
          <cell r="FA197">
            <v>756.34592044842429</v>
          </cell>
          <cell r="FB197">
            <v>1834533.3</v>
          </cell>
          <cell r="FC197">
            <v>1834533.3</v>
          </cell>
          <cell r="FD197">
            <v>0</v>
          </cell>
          <cell r="FE197">
            <v>1834533.3</v>
          </cell>
        </row>
        <row r="198">
          <cell r="A198">
            <v>5211</v>
          </cell>
          <cell r="B198">
            <v>8815211</v>
          </cell>
          <cell r="E198" t="str">
            <v>Jotmans Hall Primary School</v>
          </cell>
          <cell r="F198" t="str">
            <v>P</v>
          </cell>
          <cell r="G198" t="str">
            <v/>
          </cell>
          <cell r="H198" t="str">
            <v/>
          </cell>
          <cell r="I198" t="str">
            <v>Y</v>
          </cell>
          <cell r="K198">
            <v>5211</v>
          </cell>
          <cell r="L198">
            <v>137247</v>
          </cell>
          <cell r="O198">
            <v>7</v>
          </cell>
          <cell r="P198">
            <v>0</v>
          </cell>
          <cell r="Q198">
            <v>0</v>
          </cell>
          <cell r="S198">
            <v>43</v>
          </cell>
          <cell r="T198">
            <v>268</v>
          </cell>
          <cell r="V198">
            <v>311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311</v>
          </cell>
          <cell r="AF198">
            <v>1052893.6100000001</v>
          </cell>
          <cell r="AG198">
            <v>0</v>
          </cell>
          <cell r="AH198">
            <v>0</v>
          </cell>
          <cell r="AI198">
            <v>0</v>
          </cell>
          <cell r="AJ198">
            <v>1052893.6100000001</v>
          </cell>
          <cell r="AK198">
            <v>53.999999999999858</v>
          </cell>
          <cell r="AL198">
            <v>25919.999999999931</v>
          </cell>
          <cell r="AM198">
            <v>0</v>
          </cell>
          <cell r="AN198">
            <v>0</v>
          </cell>
          <cell r="AO198">
            <v>25919.999999999931</v>
          </cell>
          <cell r="AP198">
            <v>53.999999999999858</v>
          </cell>
          <cell r="AQ198">
            <v>38069.999999999898</v>
          </cell>
          <cell r="AR198">
            <v>0</v>
          </cell>
          <cell r="AS198">
            <v>0</v>
          </cell>
          <cell r="AT198">
            <v>38069.999999999898</v>
          </cell>
          <cell r="AU198">
            <v>270.87096774193554</v>
          </cell>
          <cell r="AV198">
            <v>0</v>
          </cell>
          <cell r="AW198">
            <v>20.06451612903227</v>
          </cell>
          <cell r="AX198">
            <v>4614.8387096774222</v>
          </cell>
          <cell r="AY198">
            <v>14.045161290322566</v>
          </cell>
          <cell r="AZ198">
            <v>3932.6451612903184</v>
          </cell>
          <cell r="BA198">
            <v>4.0129032258064479</v>
          </cell>
          <cell r="BB198">
            <v>1765.677419354837</v>
          </cell>
          <cell r="BC198">
            <v>0</v>
          </cell>
          <cell r="BD198">
            <v>0</v>
          </cell>
          <cell r="BE198">
            <v>2.006451612903227</v>
          </cell>
          <cell r="BF198">
            <v>1023.2903225806458</v>
          </cell>
          <cell r="BG198">
            <v>0</v>
          </cell>
          <cell r="BH198">
            <v>0</v>
          </cell>
          <cell r="BI198">
            <v>11336.451612903224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O198">
            <v>0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11336.451612903224</v>
          </cell>
          <cell r="BZ198">
            <v>75326.451612903053</v>
          </cell>
          <cell r="CA198">
            <v>0</v>
          </cell>
          <cell r="CB198">
            <v>75326.451612903053</v>
          </cell>
          <cell r="CC198">
            <v>77.749999999999972</v>
          </cell>
          <cell r="CD198">
            <v>89801.249999999971</v>
          </cell>
          <cell r="CE198">
            <v>0</v>
          </cell>
          <cell r="CF198">
            <v>0</v>
          </cell>
          <cell r="CG198">
            <v>0</v>
          </cell>
          <cell r="CH198">
            <v>0</v>
          </cell>
          <cell r="CI198">
            <v>0</v>
          </cell>
          <cell r="CJ198">
            <v>0</v>
          </cell>
          <cell r="CK198">
            <v>0</v>
          </cell>
          <cell r="CL198">
            <v>0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89801.249999999971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1.16044776119403</v>
          </cell>
          <cell r="CX198">
            <v>673.05970149253744</v>
          </cell>
          <cell r="CY198">
            <v>0</v>
          </cell>
          <cell r="CZ198">
            <v>0</v>
          </cell>
          <cell r="DA198">
            <v>673.05970149253744</v>
          </cell>
          <cell r="DB198">
            <v>1218694.3713143959</v>
          </cell>
          <cell r="DC198">
            <v>0</v>
          </cell>
          <cell r="DD198">
            <v>1218694.3713143959</v>
          </cell>
          <cell r="DE198">
            <v>128000</v>
          </cell>
          <cell r="DF198">
            <v>0</v>
          </cell>
          <cell r="DG198">
            <v>128000</v>
          </cell>
          <cell r="DH198">
            <v>44.428571428571431</v>
          </cell>
          <cell r="DI198">
            <v>0</v>
          </cell>
          <cell r="DJ198">
            <v>0.59199999999999997</v>
          </cell>
          <cell r="DK198">
            <v>0</v>
          </cell>
          <cell r="DL198">
            <v>0</v>
          </cell>
          <cell r="DO198">
            <v>0</v>
          </cell>
          <cell r="DP198">
            <v>0</v>
          </cell>
          <cell r="DQ198">
            <v>0</v>
          </cell>
          <cell r="DR198">
            <v>1</v>
          </cell>
          <cell r="DS198">
            <v>0</v>
          </cell>
          <cell r="DT198">
            <v>0</v>
          </cell>
          <cell r="DU198">
            <v>0</v>
          </cell>
          <cell r="DV198">
            <v>0</v>
          </cell>
          <cell r="DW198">
            <v>0</v>
          </cell>
          <cell r="DX198">
            <v>0</v>
          </cell>
          <cell r="DY198">
            <v>0</v>
          </cell>
          <cell r="DZ198">
            <v>0</v>
          </cell>
          <cell r="EA198">
            <v>5127.2</v>
          </cell>
          <cell r="EB198">
            <v>5127.2</v>
          </cell>
          <cell r="EC198">
            <v>0</v>
          </cell>
          <cell r="ED198">
            <v>0</v>
          </cell>
          <cell r="EE198">
            <v>5127.2</v>
          </cell>
          <cell r="EF198">
            <v>5127.2</v>
          </cell>
          <cell r="EG198">
            <v>0</v>
          </cell>
          <cell r="EI198">
            <v>0</v>
          </cell>
          <cell r="EJ198">
            <v>0</v>
          </cell>
          <cell r="EK198">
            <v>0</v>
          </cell>
          <cell r="EL198">
            <v>0</v>
          </cell>
          <cell r="EM198">
            <v>0</v>
          </cell>
          <cell r="EN198">
            <v>0</v>
          </cell>
          <cell r="EO198">
            <v>0</v>
          </cell>
          <cell r="EP198">
            <v>133127.20000000001</v>
          </cell>
          <cell r="EQ198">
            <v>0</v>
          </cell>
          <cell r="ER198">
            <v>133127.20000000001</v>
          </cell>
          <cell r="ES198">
            <v>1351821.5713143959</v>
          </cell>
          <cell r="ET198">
            <v>0</v>
          </cell>
          <cell r="EU198">
            <v>1351821.5713143959</v>
          </cell>
          <cell r="EV198">
            <v>1346694.3713143959</v>
          </cell>
          <cell r="EW198">
            <v>4330.2069817183146</v>
          </cell>
          <cell r="EX198">
            <v>4405</v>
          </cell>
          <cell r="EY198">
            <v>74.793018281685363</v>
          </cell>
          <cell r="EZ198">
            <v>1369955</v>
          </cell>
          <cell r="FA198">
            <v>23260.628685604082</v>
          </cell>
          <cell r="FB198">
            <v>1375082.2</v>
          </cell>
          <cell r="FC198">
            <v>1376642.9951078275</v>
          </cell>
          <cell r="FD198">
            <v>1560.7951078275219</v>
          </cell>
          <cell r="FE198">
            <v>1376642.9951078275</v>
          </cell>
        </row>
        <row r="199">
          <cell r="A199">
            <v>2717</v>
          </cell>
          <cell r="B199">
            <v>8812717</v>
          </cell>
          <cell r="E199" t="str">
            <v>Katherine Semar Infant School</v>
          </cell>
          <cell r="F199" t="str">
            <v>P</v>
          </cell>
          <cell r="G199" t="str">
            <v/>
          </cell>
          <cell r="H199" t="str">
            <v/>
          </cell>
          <cell r="I199" t="str">
            <v>Y</v>
          </cell>
          <cell r="K199">
            <v>2717</v>
          </cell>
          <cell r="L199">
            <v>141574</v>
          </cell>
          <cell r="O199">
            <v>3</v>
          </cell>
          <cell r="P199">
            <v>0</v>
          </cell>
          <cell r="Q199">
            <v>0</v>
          </cell>
          <cell r="S199">
            <v>60</v>
          </cell>
          <cell r="T199">
            <v>120</v>
          </cell>
          <cell r="V199">
            <v>180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180</v>
          </cell>
          <cell r="AF199">
            <v>609391.80000000005</v>
          </cell>
          <cell r="AG199">
            <v>0</v>
          </cell>
          <cell r="AH199">
            <v>0</v>
          </cell>
          <cell r="AI199">
            <v>0</v>
          </cell>
          <cell r="AJ199">
            <v>609391.80000000005</v>
          </cell>
          <cell r="AK199">
            <v>16.999999999999993</v>
          </cell>
          <cell r="AL199">
            <v>8159.9999999999964</v>
          </cell>
          <cell r="AM199">
            <v>0</v>
          </cell>
          <cell r="AN199">
            <v>0</v>
          </cell>
          <cell r="AO199">
            <v>8159.9999999999964</v>
          </cell>
          <cell r="AP199">
            <v>16.999999999999993</v>
          </cell>
          <cell r="AQ199">
            <v>11984.999999999995</v>
          </cell>
          <cell r="AR199">
            <v>0</v>
          </cell>
          <cell r="AS199">
            <v>0</v>
          </cell>
          <cell r="AT199">
            <v>11984.999999999995</v>
          </cell>
          <cell r="AU199">
            <v>180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O199">
            <v>0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20144.999999999993</v>
          </cell>
          <cell r="CA199">
            <v>0</v>
          </cell>
          <cell r="CB199">
            <v>20144.999999999993</v>
          </cell>
          <cell r="CC199">
            <v>38.51534212948755</v>
          </cell>
          <cell r="CD199">
            <v>44485.220159558121</v>
          </cell>
          <cell r="CE199">
            <v>0</v>
          </cell>
          <cell r="CF199">
            <v>0</v>
          </cell>
          <cell r="CG199">
            <v>0</v>
          </cell>
          <cell r="CH199">
            <v>0</v>
          </cell>
          <cell r="CI199">
            <v>0</v>
          </cell>
          <cell r="CJ199">
            <v>0</v>
          </cell>
          <cell r="CK199">
            <v>0</v>
          </cell>
          <cell r="CL199">
            <v>0</v>
          </cell>
          <cell r="CM199">
            <v>0</v>
          </cell>
          <cell r="CN199">
            <v>0</v>
          </cell>
          <cell r="CO199">
            <v>0</v>
          </cell>
          <cell r="CP199">
            <v>0</v>
          </cell>
          <cell r="CQ199">
            <v>44485.220159558121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23.99999999999994</v>
          </cell>
          <cell r="CX199">
            <v>13919.999999999965</v>
          </cell>
          <cell r="CY199">
            <v>0</v>
          </cell>
          <cell r="CZ199">
            <v>0</v>
          </cell>
          <cell r="DA199">
            <v>13919.999999999965</v>
          </cell>
          <cell r="DB199">
            <v>687942.02015955816</v>
          </cell>
          <cell r="DC199">
            <v>0</v>
          </cell>
          <cell r="DD199">
            <v>687942.02015955816</v>
          </cell>
          <cell r="DE199">
            <v>128000</v>
          </cell>
          <cell r="DF199">
            <v>0</v>
          </cell>
          <cell r="DG199">
            <v>128000</v>
          </cell>
          <cell r="DH199">
            <v>60</v>
          </cell>
          <cell r="DI199">
            <v>0</v>
          </cell>
          <cell r="DJ199">
            <v>0.78</v>
          </cell>
          <cell r="DK199">
            <v>0</v>
          </cell>
          <cell r="DL199">
            <v>0</v>
          </cell>
          <cell r="DO199">
            <v>0</v>
          </cell>
          <cell r="DP199">
            <v>0</v>
          </cell>
          <cell r="DQ199">
            <v>0</v>
          </cell>
          <cell r="DR199">
            <v>1</v>
          </cell>
          <cell r="DS199">
            <v>0</v>
          </cell>
          <cell r="DT199">
            <v>0</v>
          </cell>
          <cell r="DU199">
            <v>0</v>
          </cell>
          <cell r="DV199">
            <v>0</v>
          </cell>
          <cell r="DW199">
            <v>0</v>
          </cell>
          <cell r="DX199">
            <v>0</v>
          </cell>
          <cell r="DY199">
            <v>0</v>
          </cell>
          <cell r="DZ199">
            <v>0</v>
          </cell>
          <cell r="EA199">
            <v>3213.9479999999999</v>
          </cell>
          <cell r="EB199">
            <v>3213.9479999999999</v>
          </cell>
          <cell r="EC199">
            <v>0</v>
          </cell>
          <cell r="ED199">
            <v>0</v>
          </cell>
          <cell r="EE199">
            <v>3213.9479999999999</v>
          </cell>
          <cell r="EF199">
            <v>3213.9479999999999</v>
          </cell>
          <cell r="EG199">
            <v>0</v>
          </cell>
          <cell r="EI199">
            <v>0</v>
          </cell>
          <cell r="EJ199">
            <v>0</v>
          </cell>
          <cell r="EK199">
            <v>0</v>
          </cell>
          <cell r="EL199">
            <v>0</v>
          </cell>
          <cell r="EM199">
            <v>0</v>
          </cell>
          <cell r="EN199">
            <v>0</v>
          </cell>
          <cell r="EO199">
            <v>0</v>
          </cell>
          <cell r="EP199">
            <v>131213.948</v>
          </cell>
          <cell r="EQ199">
            <v>0</v>
          </cell>
          <cell r="ER199">
            <v>131213.948</v>
          </cell>
          <cell r="ES199">
            <v>819155.96815955814</v>
          </cell>
          <cell r="ET199">
            <v>0</v>
          </cell>
          <cell r="EU199">
            <v>819155.96815955814</v>
          </cell>
          <cell r="EV199">
            <v>815942.02015955816</v>
          </cell>
          <cell r="EW199">
            <v>4533.0112231086568</v>
          </cell>
          <cell r="EX199">
            <v>4405</v>
          </cell>
          <cell r="EY199">
            <v>0</v>
          </cell>
          <cell r="EZ199">
            <v>792900</v>
          </cell>
          <cell r="FA199">
            <v>0</v>
          </cell>
          <cell r="FB199">
            <v>819155.96815955814</v>
          </cell>
          <cell r="FC199">
            <v>819155.96815955814</v>
          </cell>
          <cell r="FD199">
            <v>0</v>
          </cell>
          <cell r="FE199">
            <v>819155.96815955814</v>
          </cell>
        </row>
        <row r="200">
          <cell r="A200">
            <v>2687</v>
          </cell>
          <cell r="B200">
            <v>8812687</v>
          </cell>
          <cell r="E200" t="str">
            <v>Katherine Semar Junior School</v>
          </cell>
          <cell r="F200" t="str">
            <v>P</v>
          </cell>
          <cell r="G200" t="str">
            <v/>
          </cell>
          <cell r="H200" t="str">
            <v/>
          </cell>
          <cell r="I200" t="str">
            <v>Y</v>
          </cell>
          <cell r="K200">
            <v>2687</v>
          </cell>
          <cell r="L200">
            <v>141572</v>
          </cell>
          <cell r="O200">
            <v>4</v>
          </cell>
          <cell r="P200">
            <v>0</v>
          </cell>
          <cell r="Q200">
            <v>0</v>
          </cell>
          <cell r="S200">
            <v>0</v>
          </cell>
          <cell r="T200">
            <v>260</v>
          </cell>
          <cell r="V200">
            <v>260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260</v>
          </cell>
          <cell r="AF200">
            <v>880232.60000000009</v>
          </cell>
          <cell r="AG200">
            <v>0</v>
          </cell>
          <cell r="AH200">
            <v>0</v>
          </cell>
          <cell r="AI200">
            <v>0</v>
          </cell>
          <cell r="AJ200">
            <v>880232.60000000009</v>
          </cell>
          <cell r="AK200">
            <v>29.000000000000121</v>
          </cell>
          <cell r="AL200">
            <v>13920.000000000058</v>
          </cell>
          <cell r="AM200">
            <v>0</v>
          </cell>
          <cell r="AN200">
            <v>0</v>
          </cell>
          <cell r="AO200">
            <v>13920.000000000058</v>
          </cell>
          <cell r="AP200">
            <v>30.99999999999994</v>
          </cell>
          <cell r="AQ200">
            <v>21854.999999999956</v>
          </cell>
          <cell r="AR200">
            <v>0</v>
          </cell>
          <cell r="AS200">
            <v>0</v>
          </cell>
          <cell r="AT200">
            <v>21854.999999999956</v>
          </cell>
          <cell r="AU200">
            <v>260</v>
          </cell>
          <cell r="AV200">
            <v>0</v>
          </cell>
          <cell r="AW200">
            <v>0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35775.000000000015</v>
          </cell>
          <cell r="CA200">
            <v>0</v>
          </cell>
          <cell r="CB200">
            <v>35775.000000000015</v>
          </cell>
          <cell r="CC200">
            <v>46.243984097091385</v>
          </cell>
          <cell r="CD200">
            <v>53411.801632140552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53411.801632140552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13.999999999999988</v>
          </cell>
          <cell r="CX200">
            <v>8119.9999999999927</v>
          </cell>
          <cell r="CY200">
            <v>0</v>
          </cell>
          <cell r="CZ200">
            <v>0</v>
          </cell>
          <cell r="DA200">
            <v>8119.9999999999927</v>
          </cell>
          <cell r="DB200">
            <v>977539.40163214062</v>
          </cell>
          <cell r="DC200">
            <v>0</v>
          </cell>
          <cell r="DD200">
            <v>977539.40163214062</v>
          </cell>
          <cell r="DE200">
            <v>128000</v>
          </cell>
          <cell r="DF200">
            <v>0</v>
          </cell>
          <cell r="DG200">
            <v>128000</v>
          </cell>
          <cell r="DH200">
            <v>65</v>
          </cell>
          <cell r="DI200">
            <v>0</v>
          </cell>
          <cell r="DJ200">
            <v>0.80500000000000005</v>
          </cell>
          <cell r="DK200">
            <v>0</v>
          </cell>
          <cell r="DL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1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  <cell r="DY200">
            <v>0</v>
          </cell>
          <cell r="DZ200">
            <v>0</v>
          </cell>
          <cell r="EA200">
            <v>4239.8</v>
          </cell>
          <cell r="EB200">
            <v>4239.8</v>
          </cell>
          <cell r="EC200">
            <v>0</v>
          </cell>
          <cell r="ED200">
            <v>0</v>
          </cell>
          <cell r="EE200">
            <v>4239.8</v>
          </cell>
          <cell r="EF200">
            <v>4239.8</v>
          </cell>
          <cell r="EG200">
            <v>0</v>
          </cell>
          <cell r="EI200">
            <v>0</v>
          </cell>
          <cell r="EJ200">
            <v>0</v>
          </cell>
          <cell r="EK200">
            <v>0</v>
          </cell>
          <cell r="EL200">
            <v>0</v>
          </cell>
          <cell r="EM200">
            <v>0</v>
          </cell>
          <cell r="EN200">
            <v>0</v>
          </cell>
          <cell r="EO200">
            <v>0</v>
          </cell>
          <cell r="EP200">
            <v>132239.79999999999</v>
          </cell>
          <cell r="EQ200">
            <v>0</v>
          </cell>
          <cell r="ER200">
            <v>132239.79999999999</v>
          </cell>
          <cell r="ES200">
            <v>1109779.2016321407</v>
          </cell>
          <cell r="ET200">
            <v>0</v>
          </cell>
          <cell r="EU200">
            <v>1109779.2016321407</v>
          </cell>
          <cell r="EV200">
            <v>1105539.4016321406</v>
          </cell>
          <cell r="EW200">
            <v>4252.0746216620792</v>
          </cell>
          <cell r="EX200">
            <v>4405</v>
          </cell>
          <cell r="EY200">
            <v>152.92537833792085</v>
          </cell>
          <cell r="EZ200">
            <v>1145300</v>
          </cell>
          <cell r="FA200">
            <v>39760.598367859377</v>
          </cell>
          <cell r="FB200">
            <v>1149539.8</v>
          </cell>
          <cell r="FC200">
            <v>1149539.8</v>
          </cell>
          <cell r="FD200">
            <v>0</v>
          </cell>
          <cell r="FE200">
            <v>1149539.8</v>
          </cell>
        </row>
        <row r="201">
          <cell r="A201">
            <v>2162</v>
          </cell>
          <cell r="B201">
            <v>8812162</v>
          </cell>
          <cell r="E201" t="str">
            <v>Katherines Primary Academy and Nursery</v>
          </cell>
          <cell r="F201" t="str">
            <v>P</v>
          </cell>
          <cell r="G201" t="str">
            <v/>
          </cell>
          <cell r="H201" t="str">
            <v/>
          </cell>
          <cell r="I201" t="str">
            <v>Y</v>
          </cell>
          <cell r="K201">
            <v>2162</v>
          </cell>
          <cell r="L201">
            <v>144823</v>
          </cell>
          <cell r="O201">
            <v>7</v>
          </cell>
          <cell r="P201">
            <v>0</v>
          </cell>
          <cell r="Q201">
            <v>0</v>
          </cell>
          <cell r="S201">
            <v>30</v>
          </cell>
          <cell r="T201">
            <v>219</v>
          </cell>
          <cell r="V201">
            <v>249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249</v>
          </cell>
          <cell r="AF201">
            <v>842991.99000000011</v>
          </cell>
          <cell r="AG201">
            <v>0</v>
          </cell>
          <cell r="AH201">
            <v>0</v>
          </cell>
          <cell r="AI201">
            <v>0</v>
          </cell>
          <cell r="AJ201">
            <v>842991.99000000011</v>
          </cell>
          <cell r="AK201">
            <v>59.000000000000092</v>
          </cell>
          <cell r="AL201">
            <v>28320.000000000044</v>
          </cell>
          <cell r="AM201">
            <v>0</v>
          </cell>
          <cell r="AN201">
            <v>0</v>
          </cell>
          <cell r="AO201">
            <v>28320.000000000044</v>
          </cell>
          <cell r="AP201">
            <v>61.000000000000036</v>
          </cell>
          <cell r="AQ201">
            <v>43005.000000000022</v>
          </cell>
          <cell r="AR201">
            <v>0</v>
          </cell>
          <cell r="AS201">
            <v>0</v>
          </cell>
          <cell r="AT201">
            <v>43005.000000000022</v>
          </cell>
          <cell r="AU201">
            <v>68.000000000000085</v>
          </cell>
          <cell r="AV201">
            <v>0</v>
          </cell>
          <cell r="AW201">
            <v>109.9999999999999</v>
          </cell>
          <cell r="AX201">
            <v>25299.999999999978</v>
          </cell>
          <cell r="AY201">
            <v>62.999999999999979</v>
          </cell>
          <cell r="AZ201">
            <v>17639.999999999993</v>
          </cell>
          <cell r="BA201">
            <v>6.0000000000000062</v>
          </cell>
          <cell r="BB201">
            <v>2640.0000000000027</v>
          </cell>
          <cell r="BC201">
            <v>1.9999999999999989</v>
          </cell>
          <cell r="BD201">
            <v>959.99999999999943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46539.999999999971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O201">
            <v>0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46539.999999999971</v>
          </cell>
          <cell r="BZ201">
            <v>117865.00000000003</v>
          </cell>
          <cell r="CA201">
            <v>0</v>
          </cell>
          <cell r="CB201">
            <v>117865.00000000003</v>
          </cell>
          <cell r="CC201">
            <v>75.820199275362327</v>
          </cell>
          <cell r="CD201">
            <v>87572.330163043487</v>
          </cell>
          <cell r="CE201">
            <v>0</v>
          </cell>
          <cell r="CF201">
            <v>0</v>
          </cell>
          <cell r="CG201">
            <v>0</v>
          </cell>
          <cell r="CH201">
            <v>0</v>
          </cell>
          <cell r="CI201">
            <v>0</v>
          </cell>
          <cell r="CJ201">
            <v>0</v>
          </cell>
          <cell r="CK201">
            <v>0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>
            <v>0</v>
          </cell>
          <cell r="CQ201">
            <v>87572.330163043487</v>
          </cell>
          <cell r="CR201">
            <v>1.1245161290322674</v>
          </cell>
          <cell r="CS201">
            <v>1062.6677419354926</v>
          </cell>
          <cell r="CT201">
            <v>0</v>
          </cell>
          <cell r="CU201">
            <v>0</v>
          </cell>
          <cell r="CV201">
            <v>1062.6677419354926</v>
          </cell>
          <cell r="CW201">
            <v>53.438356164383627</v>
          </cell>
          <cell r="CX201">
            <v>30994.246575342502</v>
          </cell>
          <cell r="CY201">
            <v>0</v>
          </cell>
          <cell r="CZ201">
            <v>0</v>
          </cell>
          <cell r="DA201">
            <v>30994.246575342502</v>
          </cell>
          <cell r="DB201">
            <v>1080486.2344803216</v>
          </cell>
          <cell r="DC201">
            <v>0</v>
          </cell>
          <cell r="DD201">
            <v>1080486.2344803216</v>
          </cell>
          <cell r="DE201">
            <v>128000</v>
          </cell>
          <cell r="DF201">
            <v>0</v>
          </cell>
          <cell r="DG201">
            <v>128000</v>
          </cell>
          <cell r="DH201">
            <v>35.571428571428569</v>
          </cell>
          <cell r="DI201">
            <v>0</v>
          </cell>
          <cell r="DJ201">
            <v>0.78100000000000003</v>
          </cell>
          <cell r="DK201">
            <v>0</v>
          </cell>
          <cell r="DL201">
            <v>0</v>
          </cell>
          <cell r="DO201">
            <v>0</v>
          </cell>
          <cell r="DP201">
            <v>0</v>
          </cell>
          <cell r="DQ201">
            <v>0</v>
          </cell>
          <cell r="DR201">
            <v>1.0156360164</v>
          </cell>
          <cell r="DS201">
            <v>18895.910581508564</v>
          </cell>
          <cell r="DT201">
            <v>0</v>
          </cell>
          <cell r="DU201">
            <v>18895.910581508564</v>
          </cell>
          <cell r="DV201">
            <v>0</v>
          </cell>
          <cell r="DW201">
            <v>0</v>
          </cell>
          <cell r="DX201">
            <v>0</v>
          </cell>
          <cell r="DY201">
            <v>0</v>
          </cell>
          <cell r="DZ201">
            <v>0</v>
          </cell>
          <cell r="EA201">
            <v>3831.63</v>
          </cell>
          <cell r="EB201">
            <v>3831.63</v>
          </cell>
          <cell r="EC201">
            <v>0</v>
          </cell>
          <cell r="ED201">
            <v>0</v>
          </cell>
          <cell r="EE201">
            <v>3831.63</v>
          </cell>
          <cell r="EF201">
            <v>3831.63</v>
          </cell>
          <cell r="EG201">
            <v>0</v>
          </cell>
          <cell r="EI201">
            <v>0</v>
          </cell>
          <cell r="EJ201">
            <v>0</v>
          </cell>
          <cell r="EK201">
            <v>0</v>
          </cell>
          <cell r="EL201">
            <v>0</v>
          </cell>
          <cell r="EM201">
            <v>0</v>
          </cell>
          <cell r="EN201">
            <v>0</v>
          </cell>
          <cell r="EO201">
            <v>0</v>
          </cell>
          <cell r="EP201">
            <v>150727.54058150857</v>
          </cell>
          <cell r="EQ201">
            <v>0</v>
          </cell>
          <cell r="ER201">
            <v>150727.54058150857</v>
          </cell>
          <cell r="ES201">
            <v>1231213.7750618302</v>
          </cell>
          <cell r="ET201">
            <v>0</v>
          </cell>
          <cell r="EU201">
            <v>1231213.7750618302</v>
          </cell>
          <cell r="EV201">
            <v>1227382.1450618303</v>
          </cell>
          <cell r="EW201">
            <v>4929.2455624973109</v>
          </cell>
          <cell r="EX201">
            <v>4405</v>
          </cell>
          <cell r="EY201">
            <v>0</v>
          </cell>
          <cell r="EZ201">
            <v>1096845</v>
          </cell>
          <cell r="FA201">
            <v>0</v>
          </cell>
          <cell r="FB201">
            <v>1231213.7750618302</v>
          </cell>
          <cell r="FC201">
            <v>1231213.7750618302</v>
          </cell>
          <cell r="FD201">
            <v>0</v>
          </cell>
          <cell r="FE201">
            <v>1231213.7750618302</v>
          </cell>
        </row>
        <row r="202">
          <cell r="A202">
            <v>2680</v>
          </cell>
          <cell r="B202">
            <v>8812680</v>
          </cell>
          <cell r="C202">
            <v>3108</v>
          </cell>
          <cell r="D202" t="str">
            <v>RB053108</v>
          </cell>
          <cell r="E202" t="str">
            <v>Kelvedon Hatch Community Primary School</v>
          </cell>
          <cell r="F202" t="str">
            <v>P</v>
          </cell>
          <cell r="G202" t="str">
            <v>Y</v>
          </cell>
          <cell r="H202">
            <v>10041581</v>
          </cell>
          <cell r="I202" t="str">
            <v/>
          </cell>
          <cell r="K202">
            <v>2680</v>
          </cell>
          <cell r="L202">
            <v>114945</v>
          </cell>
          <cell r="O202">
            <v>7</v>
          </cell>
          <cell r="P202">
            <v>0</v>
          </cell>
          <cell r="Q202">
            <v>0</v>
          </cell>
          <cell r="S202">
            <v>25</v>
          </cell>
          <cell r="T202">
            <v>163</v>
          </cell>
          <cell r="V202">
            <v>188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188</v>
          </cell>
          <cell r="AF202">
            <v>636475.88</v>
          </cell>
          <cell r="AG202">
            <v>0</v>
          </cell>
          <cell r="AH202">
            <v>0</v>
          </cell>
          <cell r="AI202">
            <v>0</v>
          </cell>
          <cell r="AJ202">
            <v>636475.88</v>
          </cell>
          <cell r="AK202">
            <v>37.999999999999979</v>
          </cell>
          <cell r="AL202">
            <v>18239.999999999989</v>
          </cell>
          <cell r="AM202">
            <v>0</v>
          </cell>
          <cell r="AN202">
            <v>0</v>
          </cell>
          <cell r="AO202">
            <v>18239.999999999989</v>
          </cell>
          <cell r="AP202">
            <v>40.000000000000092</v>
          </cell>
          <cell r="AQ202">
            <v>28200.000000000065</v>
          </cell>
          <cell r="AR202">
            <v>0</v>
          </cell>
          <cell r="AS202">
            <v>0</v>
          </cell>
          <cell r="AT202">
            <v>28200.000000000065</v>
          </cell>
          <cell r="AU202">
            <v>138.73796791443857</v>
          </cell>
          <cell r="AV202">
            <v>0</v>
          </cell>
          <cell r="AW202">
            <v>12.064171122994651</v>
          </cell>
          <cell r="AX202">
            <v>2774.7593582887698</v>
          </cell>
          <cell r="AY202">
            <v>37.197860962566857</v>
          </cell>
          <cell r="AZ202">
            <v>10415.401069518721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13190.16042780749</v>
          </cell>
          <cell r="BJ202">
            <v>0</v>
          </cell>
          <cell r="BK202">
            <v>0</v>
          </cell>
          <cell r="BL202">
            <v>0</v>
          </cell>
          <cell r="BM202">
            <v>0</v>
          </cell>
          <cell r="BN202">
            <v>0</v>
          </cell>
          <cell r="BO202">
            <v>0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13190.16042780749</v>
          </cell>
          <cell r="BZ202">
            <v>59630.160427807547</v>
          </cell>
          <cell r="CA202">
            <v>0</v>
          </cell>
          <cell r="CB202">
            <v>59630.160427807547</v>
          </cell>
          <cell r="CC202">
            <v>52.752781809385546</v>
          </cell>
          <cell r="CD202">
            <v>60929.462989840307</v>
          </cell>
          <cell r="CE202">
            <v>0</v>
          </cell>
          <cell r="CF202">
            <v>0</v>
          </cell>
          <cell r="CG202">
            <v>0</v>
          </cell>
          <cell r="CH202">
            <v>0</v>
          </cell>
          <cell r="CI202">
            <v>0</v>
          </cell>
          <cell r="CJ202">
            <v>0</v>
          </cell>
          <cell r="CK202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>
            <v>0</v>
          </cell>
          <cell r="CQ202">
            <v>60929.462989840307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1.1533742331288335</v>
          </cell>
          <cell r="CX202">
            <v>668.95705521472337</v>
          </cell>
          <cell r="CY202">
            <v>0</v>
          </cell>
          <cell r="CZ202">
            <v>0</v>
          </cell>
          <cell r="DA202">
            <v>668.95705521472337</v>
          </cell>
          <cell r="DB202">
            <v>757704.46047286259</v>
          </cell>
          <cell r="DC202">
            <v>0</v>
          </cell>
          <cell r="DD202">
            <v>757704.46047286259</v>
          </cell>
          <cell r="DE202">
            <v>128000</v>
          </cell>
          <cell r="DF202">
            <v>0</v>
          </cell>
          <cell r="DG202">
            <v>128000</v>
          </cell>
          <cell r="DH202">
            <v>26.857142857142858</v>
          </cell>
          <cell r="DI202">
            <v>0</v>
          </cell>
          <cell r="DJ202">
            <v>1.3089999999999999</v>
          </cell>
          <cell r="DK202">
            <v>0</v>
          </cell>
          <cell r="DL202">
            <v>0</v>
          </cell>
          <cell r="DO202">
            <v>0</v>
          </cell>
          <cell r="DP202">
            <v>0</v>
          </cell>
          <cell r="DQ202">
            <v>0</v>
          </cell>
          <cell r="DR202">
            <v>1.0156360164</v>
          </cell>
          <cell r="DS202">
            <v>13848.889469506837</v>
          </cell>
          <cell r="DT202">
            <v>0</v>
          </cell>
          <cell r="DU202">
            <v>13848.889469506837</v>
          </cell>
          <cell r="DV202">
            <v>0</v>
          </cell>
          <cell r="DW202">
            <v>0</v>
          </cell>
          <cell r="DX202">
            <v>0</v>
          </cell>
          <cell r="DY202">
            <v>0</v>
          </cell>
          <cell r="DZ202">
            <v>0</v>
          </cell>
          <cell r="EA202">
            <v>4275.2</v>
          </cell>
          <cell r="EB202">
            <v>4275.2</v>
          </cell>
          <cell r="EC202">
            <v>0</v>
          </cell>
          <cell r="ED202">
            <v>0</v>
          </cell>
          <cell r="EE202">
            <v>4275.2</v>
          </cell>
          <cell r="EF202">
            <v>4275.2</v>
          </cell>
          <cell r="EG202">
            <v>0</v>
          </cell>
          <cell r="EI202">
            <v>0</v>
          </cell>
          <cell r="EJ202">
            <v>0</v>
          </cell>
          <cell r="EK202">
            <v>0</v>
          </cell>
          <cell r="EL202">
            <v>0</v>
          </cell>
          <cell r="EM202">
            <v>0</v>
          </cell>
          <cell r="EN202">
            <v>0</v>
          </cell>
          <cell r="EO202">
            <v>0</v>
          </cell>
          <cell r="EP202">
            <v>146124.08946950684</v>
          </cell>
          <cell r="EQ202">
            <v>0</v>
          </cell>
          <cell r="ER202">
            <v>146124.08946950684</v>
          </cell>
          <cell r="ES202">
            <v>903828.54994236946</v>
          </cell>
          <cell r="ET202">
            <v>0</v>
          </cell>
          <cell r="EU202">
            <v>903828.54994236946</v>
          </cell>
          <cell r="EV202">
            <v>899553.34994236939</v>
          </cell>
          <cell r="EW202">
            <v>4784.8582443743053</v>
          </cell>
          <cell r="EX202">
            <v>4405</v>
          </cell>
          <cell r="EY202">
            <v>0</v>
          </cell>
          <cell r="EZ202">
            <v>828140</v>
          </cell>
          <cell r="FA202">
            <v>0</v>
          </cell>
          <cell r="FB202">
            <v>903828.54994236946</v>
          </cell>
          <cell r="FC202">
            <v>903828.54994236946</v>
          </cell>
          <cell r="FD202">
            <v>0</v>
          </cell>
          <cell r="FE202">
            <v>903828.54994236946</v>
          </cell>
        </row>
        <row r="203">
          <cell r="A203">
            <v>3211</v>
          </cell>
          <cell r="B203">
            <v>8813211</v>
          </cell>
          <cell r="E203" t="str">
            <v>Kelvedon St Mary's Church of England Primary Academy</v>
          </cell>
          <cell r="F203" t="str">
            <v>P</v>
          </cell>
          <cell r="G203" t="str">
            <v/>
          </cell>
          <cell r="H203">
            <v>10016407</v>
          </cell>
          <cell r="I203" t="str">
            <v>Y</v>
          </cell>
          <cell r="K203">
            <v>3211</v>
          </cell>
          <cell r="L203">
            <v>139360</v>
          </cell>
          <cell r="O203">
            <v>7</v>
          </cell>
          <cell r="P203">
            <v>0</v>
          </cell>
          <cell r="Q203">
            <v>0</v>
          </cell>
          <cell r="S203">
            <v>60</v>
          </cell>
          <cell r="T203">
            <v>329</v>
          </cell>
          <cell r="V203">
            <v>389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389</v>
          </cell>
          <cell r="AF203">
            <v>1316963.3900000001</v>
          </cell>
          <cell r="AG203">
            <v>0</v>
          </cell>
          <cell r="AH203">
            <v>0</v>
          </cell>
          <cell r="AI203">
            <v>0</v>
          </cell>
          <cell r="AJ203">
            <v>1316963.3900000001</v>
          </cell>
          <cell r="AK203">
            <v>41.999999999999943</v>
          </cell>
          <cell r="AL203">
            <v>20159.999999999971</v>
          </cell>
          <cell r="AM203">
            <v>0</v>
          </cell>
          <cell r="AN203">
            <v>0</v>
          </cell>
          <cell r="AO203">
            <v>20159.999999999971</v>
          </cell>
          <cell r="AP203">
            <v>43.999999999999865</v>
          </cell>
          <cell r="AQ203">
            <v>31019.999999999905</v>
          </cell>
          <cell r="AR203">
            <v>0</v>
          </cell>
          <cell r="AS203">
            <v>0</v>
          </cell>
          <cell r="AT203">
            <v>31019.999999999905</v>
          </cell>
          <cell r="AU203">
            <v>380.00000000000017</v>
          </cell>
          <cell r="AV203">
            <v>0</v>
          </cell>
          <cell r="AW203">
            <v>6.0000000000000027</v>
          </cell>
          <cell r="AX203">
            <v>1380.0000000000007</v>
          </cell>
          <cell r="AY203">
            <v>0</v>
          </cell>
          <cell r="AZ203">
            <v>0</v>
          </cell>
          <cell r="BA203">
            <v>2.0000000000000009</v>
          </cell>
          <cell r="BB203">
            <v>880.00000000000034</v>
          </cell>
          <cell r="BC203">
            <v>1.0000000000000004</v>
          </cell>
          <cell r="BD203">
            <v>480.00000000000023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2740.0000000000009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O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2740.0000000000009</v>
          </cell>
          <cell r="BZ203">
            <v>53919.999999999876</v>
          </cell>
          <cell r="CA203">
            <v>0</v>
          </cell>
          <cell r="CB203">
            <v>53919.999999999876</v>
          </cell>
          <cell r="CC203">
            <v>97.422358554873895</v>
          </cell>
          <cell r="CD203">
            <v>112522.82413087935</v>
          </cell>
          <cell r="CE203">
            <v>0</v>
          </cell>
          <cell r="CF203">
            <v>0</v>
          </cell>
          <cell r="CG203">
            <v>0</v>
          </cell>
          <cell r="CH203">
            <v>0</v>
          </cell>
          <cell r="CI203">
            <v>0</v>
          </cell>
          <cell r="CJ203">
            <v>0</v>
          </cell>
          <cell r="CK203">
            <v>0</v>
          </cell>
          <cell r="CL203">
            <v>0</v>
          </cell>
          <cell r="CM203">
            <v>0</v>
          </cell>
          <cell r="CN203">
            <v>0</v>
          </cell>
          <cell r="CO203">
            <v>0</v>
          </cell>
          <cell r="CP203">
            <v>0</v>
          </cell>
          <cell r="CQ203">
            <v>112522.82413087935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4.7294832826747717</v>
          </cell>
          <cell r="CX203">
            <v>2743.1003039513676</v>
          </cell>
          <cell r="CY203">
            <v>0</v>
          </cell>
          <cell r="CZ203">
            <v>0</v>
          </cell>
          <cell r="DA203">
            <v>2743.1003039513676</v>
          </cell>
          <cell r="DB203">
            <v>1486149.3144348308</v>
          </cell>
          <cell r="DC203">
            <v>0</v>
          </cell>
          <cell r="DD203">
            <v>1486149.3144348308</v>
          </cell>
          <cell r="DE203">
            <v>128000</v>
          </cell>
          <cell r="DF203">
            <v>0</v>
          </cell>
          <cell r="DG203">
            <v>128000</v>
          </cell>
          <cell r="DH203">
            <v>55.571428571428569</v>
          </cell>
          <cell r="DI203">
            <v>0</v>
          </cell>
          <cell r="DJ203">
            <v>1.276</v>
          </cell>
          <cell r="DK203">
            <v>0</v>
          </cell>
          <cell r="DL203">
            <v>0</v>
          </cell>
          <cell r="DO203">
            <v>0</v>
          </cell>
          <cell r="DP203">
            <v>0</v>
          </cell>
          <cell r="DQ203">
            <v>0</v>
          </cell>
          <cell r="DR203">
            <v>1</v>
          </cell>
          <cell r="DS203">
            <v>0</v>
          </cell>
          <cell r="DT203">
            <v>0</v>
          </cell>
          <cell r="DU203">
            <v>0</v>
          </cell>
          <cell r="DV203">
            <v>0</v>
          </cell>
          <cell r="DW203">
            <v>0</v>
          </cell>
          <cell r="DX203">
            <v>0</v>
          </cell>
          <cell r="DY203">
            <v>0</v>
          </cell>
          <cell r="DZ203">
            <v>0</v>
          </cell>
          <cell r="EA203">
            <v>6322.8</v>
          </cell>
          <cell r="EB203">
            <v>6322.8</v>
          </cell>
          <cell r="EC203">
            <v>0</v>
          </cell>
          <cell r="ED203">
            <v>0</v>
          </cell>
          <cell r="EE203">
            <v>6322.8</v>
          </cell>
          <cell r="EF203">
            <v>6322.8</v>
          </cell>
          <cell r="EG203">
            <v>0</v>
          </cell>
          <cell r="EI203">
            <v>0</v>
          </cell>
          <cell r="EJ203">
            <v>0</v>
          </cell>
          <cell r="EK203">
            <v>0</v>
          </cell>
          <cell r="EL203">
            <v>0</v>
          </cell>
          <cell r="EM203">
            <v>0</v>
          </cell>
          <cell r="EN203">
            <v>0</v>
          </cell>
          <cell r="EO203">
            <v>0</v>
          </cell>
          <cell r="EP203">
            <v>134322.79999999999</v>
          </cell>
          <cell r="EQ203">
            <v>0</v>
          </cell>
          <cell r="ER203">
            <v>134322.79999999999</v>
          </cell>
          <cell r="ES203">
            <v>1620472.1144348308</v>
          </cell>
          <cell r="ET203">
            <v>0</v>
          </cell>
          <cell r="EU203">
            <v>1620472.1144348308</v>
          </cell>
          <cell r="EV203">
            <v>1614149.3144348308</v>
          </cell>
          <cell r="EW203">
            <v>4149.4840988041924</v>
          </cell>
          <cell r="EX203">
            <v>4405</v>
          </cell>
          <cell r="EY203">
            <v>255.5159011958076</v>
          </cell>
          <cell r="EZ203">
            <v>1713545</v>
          </cell>
          <cell r="FA203">
            <v>99395.685565169202</v>
          </cell>
          <cell r="FB203">
            <v>1719867.8</v>
          </cell>
          <cell r="FC203">
            <v>1719867.8</v>
          </cell>
          <cell r="FD203">
            <v>0</v>
          </cell>
          <cell r="FE203">
            <v>1719867.8</v>
          </cell>
        </row>
        <row r="204">
          <cell r="A204">
            <v>3001</v>
          </cell>
          <cell r="B204">
            <v>8813001</v>
          </cell>
          <cell r="C204">
            <v>1832</v>
          </cell>
          <cell r="D204" t="str">
            <v>RB051832</v>
          </cell>
          <cell r="E204" t="str">
            <v>Kendall Church of England Primary School</v>
          </cell>
          <cell r="F204" t="str">
            <v>P</v>
          </cell>
          <cell r="G204" t="str">
            <v>Y</v>
          </cell>
          <cell r="H204">
            <v>10015100</v>
          </cell>
          <cell r="I204" t="str">
            <v/>
          </cell>
          <cell r="K204">
            <v>3001</v>
          </cell>
          <cell r="L204">
            <v>115064</v>
          </cell>
          <cell r="O204">
            <v>7</v>
          </cell>
          <cell r="P204">
            <v>0</v>
          </cell>
          <cell r="Q204">
            <v>0</v>
          </cell>
          <cell r="S204">
            <v>31</v>
          </cell>
          <cell r="T204">
            <v>181</v>
          </cell>
          <cell r="V204">
            <v>212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212</v>
          </cell>
          <cell r="AF204">
            <v>717728.12</v>
          </cell>
          <cell r="AG204">
            <v>0</v>
          </cell>
          <cell r="AH204">
            <v>0</v>
          </cell>
          <cell r="AI204">
            <v>0</v>
          </cell>
          <cell r="AJ204">
            <v>717728.12</v>
          </cell>
          <cell r="AK204">
            <v>52.000000000000099</v>
          </cell>
          <cell r="AL204">
            <v>24960.000000000047</v>
          </cell>
          <cell r="AM204">
            <v>0</v>
          </cell>
          <cell r="AN204">
            <v>0</v>
          </cell>
          <cell r="AO204">
            <v>24960.000000000047</v>
          </cell>
          <cell r="AP204">
            <v>55.999999999999915</v>
          </cell>
          <cell r="AQ204">
            <v>39479.999999999942</v>
          </cell>
          <cell r="AR204">
            <v>0</v>
          </cell>
          <cell r="AS204">
            <v>0</v>
          </cell>
          <cell r="AT204">
            <v>39479.999999999942</v>
          </cell>
          <cell r="AU204">
            <v>78.000000000000043</v>
          </cell>
          <cell r="AV204">
            <v>0</v>
          </cell>
          <cell r="AW204">
            <v>33.999999999999993</v>
          </cell>
          <cell r="AX204">
            <v>7819.9999999999982</v>
          </cell>
          <cell r="AY204">
            <v>5.0000000000000089</v>
          </cell>
          <cell r="AZ204">
            <v>1400.0000000000025</v>
          </cell>
          <cell r="BA204">
            <v>4.0000000000000027</v>
          </cell>
          <cell r="BB204">
            <v>1760.0000000000011</v>
          </cell>
          <cell r="BC204">
            <v>5.0000000000000089</v>
          </cell>
          <cell r="BD204">
            <v>2400.0000000000041</v>
          </cell>
          <cell r="BE204">
            <v>82.999999999999972</v>
          </cell>
          <cell r="BF204">
            <v>42329.999999999985</v>
          </cell>
          <cell r="BG204">
            <v>2.9999999999999969</v>
          </cell>
          <cell r="BH204">
            <v>2009.999999999998</v>
          </cell>
          <cell r="BI204">
            <v>57719.999999999993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57719.999999999993</v>
          </cell>
          <cell r="BZ204">
            <v>122159.99999999997</v>
          </cell>
          <cell r="CA204">
            <v>0</v>
          </cell>
          <cell r="CB204">
            <v>122159.99999999997</v>
          </cell>
          <cell r="CC204">
            <v>62.199883109292834</v>
          </cell>
          <cell r="CD204">
            <v>71840.864991233218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71840.864991233218</v>
          </cell>
          <cell r="CR204">
            <v>1.2800000000000011</v>
          </cell>
          <cell r="CS204">
            <v>1209.600000000001</v>
          </cell>
          <cell r="CT204">
            <v>0</v>
          </cell>
          <cell r="CU204">
            <v>0</v>
          </cell>
          <cell r="CV204">
            <v>1209.600000000001</v>
          </cell>
          <cell r="CW204">
            <v>17.569060773480668</v>
          </cell>
          <cell r="CX204">
            <v>10190.055248618788</v>
          </cell>
          <cell r="CY204">
            <v>0</v>
          </cell>
          <cell r="CZ204">
            <v>0</v>
          </cell>
          <cell r="DA204">
            <v>10190.055248618788</v>
          </cell>
          <cell r="DB204">
            <v>923128.6402398519</v>
          </cell>
          <cell r="DC204">
            <v>0</v>
          </cell>
          <cell r="DD204">
            <v>923128.6402398519</v>
          </cell>
          <cell r="DE204">
            <v>128000</v>
          </cell>
          <cell r="DF204">
            <v>0</v>
          </cell>
          <cell r="DG204">
            <v>128000</v>
          </cell>
          <cell r="DH204">
            <v>30.285714285714285</v>
          </cell>
          <cell r="DI204">
            <v>0</v>
          </cell>
          <cell r="DJ204">
            <v>0.80800000000000005</v>
          </cell>
          <cell r="DK204">
            <v>0</v>
          </cell>
          <cell r="DL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1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  <cell r="DY204">
            <v>0</v>
          </cell>
          <cell r="DZ204">
            <v>0</v>
          </cell>
          <cell r="EA204">
            <v>20583.75</v>
          </cell>
          <cell r="EB204">
            <v>18359.47</v>
          </cell>
          <cell r="EC204">
            <v>2224.2799999999988</v>
          </cell>
          <cell r="ED204">
            <v>0</v>
          </cell>
          <cell r="EE204">
            <v>20583.75</v>
          </cell>
          <cell r="EF204">
            <v>20583.75</v>
          </cell>
          <cell r="EG204">
            <v>0</v>
          </cell>
          <cell r="EI204">
            <v>0</v>
          </cell>
          <cell r="EJ204">
            <v>0</v>
          </cell>
          <cell r="EK204">
            <v>0</v>
          </cell>
          <cell r="EL204">
            <v>0</v>
          </cell>
          <cell r="EM204">
            <v>0</v>
          </cell>
          <cell r="EN204">
            <v>0</v>
          </cell>
          <cell r="EO204">
            <v>0</v>
          </cell>
          <cell r="EP204">
            <v>148583.75</v>
          </cell>
          <cell r="EQ204">
            <v>0</v>
          </cell>
          <cell r="ER204">
            <v>148583.75</v>
          </cell>
          <cell r="ES204">
            <v>1071712.390239852</v>
          </cell>
          <cell r="ET204">
            <v>0</v>
          </cell>
          <cell r="EU204">
            <v>1071712.390239852</v>
          </cell>
          <cell r="EV204">
            <v>1051128.640239852</v>
          </cell>
          <cell r="EW204">
            <v>4958.1539633955281</v>
          </cell>
          <cell r="EX204">
            <v>4405</v>
          </cell>
          <cell r="EY204">
            <v>0</v>
          </cell>
          <cell r="EZ204">
            <v>933860</v>
          </cell>
          <cell r="FA204">
            <v>0</v>
          </cell>
          <cell r="FB204">
            <v>1071712.390239852</v>
          </cell>
          <cell r="FC204">
            <v>1071712.390239852</v>
          </cell>
          <cell r="FD204">
            <v>0</v>
          </cell>
          <cell r="FE204">
            <v>1071712.390239852</v>
          </cell>
        </row>
        <row r="205">
          <cell r="A205">
            <v>2971</v>
          </cell>
          <cell r="B205">
            <v>8812971</v>
          </cell>
          <cell r="E205" t="str">
            <v>Kents Hill Infant Academy</v>
          </cell>
          <cell r="F205" t="str">
            <v>P</v>
          </cell>
          <cell r="G205" t="str">
            <v/>
          </cell>
          <cell r="H205" t="str">
            <v/>
          </cell>
          <cell r="I205" t="str">
            <v>Y</v>
          </cell>
          <cell r="K205">
            <v>2971</v>
          </cell>
          <cell r="L205">
            <v>137395</v>
          </cell>
          <cell r="O205">
            <v>3</v>
          </cell>
          <cell r="P205">
            <v>0</v>
          </cell>
          <cell r="Q205">
            <v>0</v>
          </cell>
          <cell r="S205">
            <v>75</v>
          </cell>
          <cell r="T205">
            <v>158</v>
          </cell>
          <cell r="V205">
            <v>233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233</v>
          </cell>
          <cell r="AF205">
            <v>788823.83000000007</v>
          </cell>
          <cell r="AG205">
            <v>0</v>
          </cell>
          <cell r="AH205">
            <v>0</v>
          </cell>
          <cell r="AI205">
            <v>0</v>
          </cell>
          <cell r="AJ205">
            <v>788823.83000000007</v>
          </cell>
          <cell r="AK205">
            <v>27.999999999999886</v>
          </cell>
          <cell r="AL205">
            <v>13439.999999999945</v>
          </cell>
          <cell r="AM205">
            <v>0</v>
          </cell>
          <cell r="AN205">
            <v>0</v>
          </cell>
          <cell r="AO205">
            <v>13439.999999999945</v>
          </cell>
          <cell r="AP205">
            <v>29.000000000000064</v>
          </cell>
          <cell r="AQ205">
            <v>20445.000000000044</v>
          </cell>
          <cell r="AR205">
            <v>0</v>
          </cell>
          <cell r="AS205">
            <v>0</v>
          </cell>
          <cell r="AT205">
            <v>20445.000000000044</v>
          </cell>
          <cell r="AU205">
            <v>207.99999999999997</v>
          </cell>
          <cell r="AV205">
            <v>0</v>
          </cell>
          <cell r="AW205">
            <v>12.999999999999998</v>
          </cell>
          <cell r="AX205">
            <v>2989.9999999999995</v>
          </cell>
          <cell r="AY205">
            <v>8.0000000000000107</v>
          </cell>
          <cell r="AZ205">
            <v>2240.0000000000032</v>
          </cell>
          <cell r="BA205">
            <v>0.99999999999999956</v>
          </cell>
          <cell r="BB205">
            <v>439.99999999999983</v>
          </cell>
          <cell r="BC205">
            <v>0.99999999999999956</v>
          </cell>
          <cell r="BD205">
            <v>479.99999999999977</v>
          </cell>
          <cell r="BE205">
            <v>1.9999999999999991</v>
          </cell>
          <cell r="BF205">
            <v>1019.9999999999995</v>
          </cell>
          <cell r="BG205">
            <v>0</v>
          </cell>
          <cell r="BH205">
            <v>0</v>
          </cell>
          <cell r="BI205">
            <v>7170.0000000000018</v>
          </cell>
          <cell r="BJ205">
            <v>0</v>
          </cell>
          <cell r="BK205">
            <v>0</v>
          </cell>
          <cell r="BL205">
            <v>0</v>
          </cell>
          <cell r="BM205">
            <v>0</v>
          </cell>
          <cell r="BN205">
            <v>0</v>
          </cell>
          <cell r="BO205">
            <v>0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7170.0000000000018</v>
          </cell>
          <cell r="BZ205">
            <v>41054.999999999985</v>
          </cell>
          <cell r="CA205">
            <v>0</v>
          </cell>
          <cell r="CB205">
            <v>41054.999999999985</v>
          </cell>
          <cell r="CC205">
            <v>68.728043052375696</v>
          </cell>
          <cell r="CD205">
            <v>79380.889725493922</v>
          </cell>
          <cell r="CE205">
            <v>0</v>
          </cell>
          <cell r="CF205">
            <v>0</v>
          </cell>
          <cell r="CG205">
            <v>0</v>
          </cell>
          <cell r="CH205">
            <v>0</v>
          </cell>
          <cell r="CI205">
            <v>0</v>
          </cell>
          <cell r="CJ205">
            <v>0</v>
          </cell>
          <cell r="CK205">
            <v>0</v>
          </cell>
          <cell r="CL205">
            <v>0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79380.889725493922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1.4746835443037969</v>
          </cell>
          <cell r="CX205">
            <v>855.31645569620218</v>
          </cell>
          <cell r="CY205">
            <v>0</v>
          </cell>
          <cell r="CZ205">
            <v>0</v>
          </cell>
          <cell r="DA205">
            <v>855.31645569620218</v>
          </cell>
          <cell r="DB205">
            <v>910115.03618119028</v>
          </cell>
          <cell r="DC205">
            <v>0</v>
          </cell>
          <cell r="DD205">
            <v>910115.03618119028</v>
          </cell>
          <cell r="DE205">
            <v>128000</v>
          </cell>
          <cell r="DF205">
            <v>0</v>
          </cell>
          <cell r="DG205">
            <v>128000</v>
          </cell>
          <cell r="DH205">
            <v>77.666666666666671</v>
          </cell>
          <cell r="DI205">
            <v>0</v>
          </cell>
          <cell r="DJ205">
            <v>0.45400000000000001</v>
          </cell>
          <cell r="DK205">
            <v>0</v>
          </cell>
          <cell r="DL205">
            <v>0</v>
          </cell>
          <cell r="DO205">
            <v>0</v>
          </cell>
          <cell r="DP205">
            <v>0</v>
          </cell>
          <cell r="DQ205">
            <v>0</v>
          </cell>
          <cell r="DR205">
            <v>1</v>
          </cell>
          <cell r="DS205">
            <v>0</v>
          </cell>
          <cell r="DT205">
            <v>0</v>
          </cell>
          <cell r="DU205">
            <v>0</v>
          </cell>
          <cell r="DV205">
            <v>0</v>
          </cell>
          <cell r="DW205">
            <v>0</v>
          </cell>
          <cell r="DX205">
            <v>0</v>
          </cell>
          <cell r="DY205">
            <v>0</v>
          </cell>
          <cell r="DZ205">
            <v>0</v>
          </cell>
          <cell r="EA205">
            <v>3975.424</v>
          </cell>
          <cell r="EB205">
            <v>3975.424</v>
          </cell>
          <cell r="EC205">
            <v>0</v>
          </cell>
          <cell r="ED205">
            <v>0</v>
          </cell>
          <cell r="EE205">
            <v>3975.424</v>
          </cell>
          <cell r="EF205">
            <v>3975.424</v>
          </cell>
          <cell r="EG205">
            <v>0</v>
          </cell>
          <cell r="EI205">
            <v>0</v>
          </cell>
          <cell r="EJ205">
            <v>0</v>
          </cell>
          <cell r="EK205">
            <v>0</v>
          </cell>
          <cell r="EL205">
            <v>0</v>
          </cell>
          <cell r="EM205">
            <v>0</v>
          </cell>
          <cell r="EN205">
            <v>0</v>
          </cell>
          <cell r="EO205">
            <v>0</v>
          </cell>
          <cell r="EP205">
            <v>131975.424</v>
          </cell>
          <cell r="EQ205">
            <v>0</v>
          </cell>
          <cell r="ER205">
            <v>131975.424</v>
          </cell>
          <cell r="ES205">
            <v>1042090.4601811903</v>
          </cell>
          <cell r="ET205">
            <v>0</v>
          </cell>
          <cell r="EU205">
            <v>1042090.4601811903</v>
          </cell>
          <cell r="EV205">
            <v>1038115.0361811903</v>
          </cell>
          <cell r="EW205">
            <v>4455.4293398334348</v>
          </cell>
          <cell r="EX205">
            <v>4405</v>
          </cell>
          <cell r="EY205">
            <v>0</v>
          </cell>
          <cell r="EZ205">
            <v>1026365</v>
          </cell>
          <cell r="FA205">
            <v>0</v>
          </cell>
          <cell r="FB205">
            <v>1042090.4601811903</v>
          </cell>
          <cell r="FC205">
            <v>1042090.4601811903</v>
          </cell>
          <cell r="FD205">
            <v>0</v>
          </cell>
          <cell r="FE205">
            <v>1042090.4601811903</v>
          </cell>
        </row>
        <row r="206">
          <cell r="A206">
            <v>2811</v>
          </cell>
          <cell r="B206">
            <v>8812811</v>
          </cell>
          <cell r="E206" t="str">
            <v>Kents Hill Junior School</v>
          </cell>
          <cell r="F206" t="str">
            <v>P</v>
          </cell>
          <cell r="G206" t="str">
            <v/>
          </cell>
          <cell r="H206" t="str">
            <v/>
          </cell>
          <cell r="I206" t="str">
            <v>Y</v>
          </cell>
          <cell r="K206">
            <v>2811</v>
          </cell>
          <cell r="L206">
            <v>137631</v>
          </cell>
          <cell r="O206">
            <v>4</v>
          </cell>
          <cell r="P206">
            <v>0</v>
          </cell>
          <cell r="Q206">
            <v>0</v>
          </cell>
          <cell r="S206">
            <v>0</v>
          </cell>
          <cell r="T206">
            <v>351</v>
          </cell>
          <cell r="V206">
            <v>351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351</v>
          </cell>
          <cell r="AF206">
            <v>1188314.01</v>
          </cell>
          <cell r="AG206">
            <v>0</v>
          </cell>
          <cell r="AH206">
            <v>0</v>
          </cell>
          <cell r="AI206">
            <v>0</v>
          </cell>
          <cell r="AJ206">
            <v>1188314.01</v>
          </cell>
          <cell r="AK206">
            <v>28.999999999999993</v>
          </cell>
          <cell r="AL206">
            <v>13919.999999999996</v>
          </cell>
          <cell r="AM206">
            <v>0</v>
          </cell>
          <cell r="AN206">
            <v>0</v>
          </cell>
          <cell r="AO206">
            <v>13919.999999999996</v>
          </cell>
          <cell r="AP206">
            <v>56.000000000000163</v>
          </cell>
          <cell r="AQ206">
            <v>39480.000000000116</v>
          </cell>
          <cell r="AR206">
            <v>0</v>
          </cell>
          <cell r="AS206">
            <v>0</v>
          </cell>
          <cell r="AT206">
            <v>39480.000000000116</v>
          </cell>
          <cell r="AU206">
            <v>312</v>
          </cell>
          <cell r="AV206">
            <v>0</v>
          </cell>
          <cell r="AW206">
            <v>22.999999999999989</v>
          </cell>
          <cell r="AX206">
            <v>5289.9999999999973</v>
          </cell>
          <cell r="AY206">
            <v>12.999999999999988</v>
          </cell>
          <cell r="AZ206">
            <v>3639.9999999999964</v>
          </cell>
          <cell r="BA206">
            <v>1.0000000000000004</v>
          </cell>
          <cell r="BB206">
            <v>440.00000000000017</v>
          </cell>
          <cell r="BC206">
            <v>0</v>
          </cell>
          <cell r="BD206">
            <v>0</v>
          </cell>
          <cell r="BE206">
            <v>1.0000000000000004</v>
          </cell>
          <cell r="BF206">
            <v>510.00000000000023</v>
          </cell>
          <cell r="BG206">
            <v>1.0000000000000004</v>
          </cell>
          <cell r="BH206">
            <v>670.00000000000034</v>
          </cell>
          <cell r="BI206">
            <v>10549.999999999993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O206">
            <v>0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10549.999999999993</v>
          </cell>
          <cell r="BZ206">
            <v>63950.000000000109</v>
          </cell>
          <cell r="CA206">
            <v>0</v>
          </cell>
          <cell r="CB206">
            <v>63950.000000000109</v>
          </cell>
          <cell r="CC206">
            <v>82.126389460683427</v>
          </cell>
          <cell r="CD206">
            <v>94855.979827089352</v>
          </cell>
          <cell r="CE206">
            <v>0</v>
          </cell>
          <cell r="CF206">
            <v>0</v>
          </cell>
          <cell r="CG206">
            <v>0</v>
          </cell>
          <cell r="CH206">
            <v>0</v>
          </cell>
          <cell r="CI206">
            <v>0</v>
          </cell>
          <cell r="CJ206">
            <v>0</v>
          </cell>
          <cell r="CK206">
            <v>0</v>
          </cell>
          <cell r="CL206">
            <v>0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94855.979827089352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6.0000000000000018</v>
          </cell>
          <cell r="CX206">
            <v>3480.0000000000009</v>
          </cell>
          <cell r="CY206">
            <v>0</v>
          </cell>
          <cell r="CZ206">
            <v>0</v>
          </cell>
          <cell r="DA206">
            <v>3480.0000000000009</v>
          </cell>
          <cell r="DB206">
            <v>1350599.9898270895</v>
          </cell>
          <cell r="DC206">
            <v>0</v>
          </cell>
          <cell r="DD206">
            <v>1350599.9898270895</v>
          </cell>
          <cell r="DE206">
            <v>128000</v>
          </cell>
          <cell r="DF206">
            <v>0</v>
          </cell>
          <cell r="DG206">
            <v>128000</v>
          </cell>
          <cell r="DH206">
            <v>87.75</v>
          </cell>
          <cell r="DI206">
            <v>0</v>
          </cell>
          <cell r="DJ206">
            <v>0.46899999999999997</v>
          </cell>
          <cell r="DK206">
            <v>0</v>
          </cell>
          <cell r="DL206">
            <v>0</v>
          </cell>
          <cell r="DO206">
            <v>0</v>
          </cell>
          <cell r="DP206">
            <v>0</v>
          </cell>
          <cell r="DQ206">
            <v>0</v>
          </cell>
          <cell r="DR206">
            <v>1</v>
          </cell>
          <cell r="DS206">
            <v>0</v>
          </cell>
          <cell r="DT206">
            <v>0</v>
          </cell>
          <cell r="DU206">
            <v>0</v>
          </cell>
          <cell r="DV206">
            <v>0</v>
          </cell>
          <cell r="DW206">
            <v>0</v>
          </cell>
          <cell r="DX206">
            <v>0</v>
          </cell>
          <cell r="DY206">
            <v>0</v>
          </cell>
          <cell r="DZ206">
            <v>0</v>
          </cell>
          <cell r="EA206">
            <v>5866.7</v>
          </cell>
          <cell r="EB206">
            <v>5866.7</v>
          </cell>
          <cell r="EC206">
            <v>0</v>
          </cell>
          <cell r="ED206">
            <v>0</v>
          </cell>
          <cell r="EE206">
            <v>5866.7</v>
          </cell>
          <cell r="EF206">
            <v>5866.7</v>
          </cell>
          <cell r="EG206">
            <v>0</v>
          </cell>
          <cell r="EI206">
            <v>0</v>
          </cell>
          <cell r="EJ206">
            <v>0</v>
          </cell>
          <cell r="EK206">
            <v>0</v>
          </cell>
          <cell r="EL206">
            <v>0</v>
          </cell>
          <cell r="EM206">
            <v>0</v>
          </cell>
          <cell r="EN206">
            <v>0</v>
          </cell>
          <cell r="EO206">
            <v>0</v>
          </cell>
          <cell r="EP206">
            <v>133866.70000000001</v>
          </cell>
          <cell r="EQ206">
            <v>0</v>
          </cell>
          <cell r="ER206">
            <v>133866.70000000001</v>
          </cell>
          <cell r="ES206">
            <v>1484466.6898270894</v>
          </cell>
          <cell r="ET206">
            <v>0</v>
          </cell>
          <cell r="EU206">
            <v>1484466.6898270894</v>
          </cell>
          <cell r="EV206">
            <v>1478599.9898270895</v>
          </cell>
          <cell r="EW206">
            <v>4212.5355835529617</v>
          </cell>
          <cell r="EX206">
            <v>4405</v>
          </cell>
          <cell r="EY206">
            <v>192.46441644703827</v>
          </cell>
          <cell r="EZ206">
            <v>1546155</v>
          </cell>
          <cell r="FA206">
            <v>67555.010172910523</v>
          </cell>
          <cell r="FB206">
            <v>1552021.7</v>
          </cell>
          <cell r="FC206">
            <v>1552021.7</v>
          </cell>
          <cell r="FD206">
            <v>0</v>
          </cell>
          <cell r="FE206">
            <v>1552021.7</v>
          </cell>
        </row>
        <row r="207">
          <cell r="A207">
            <v>2017</v>
          </cell>
          <cell r="B207">
            <v>8812017</v>
          </cell>
          <cell r="C207">
            <v>1836</v>
          </cell>
          <cell r="D207" t="str">
            <v>RB051836</v>
          </cell>
          <cell r="E207" t="str">
            <v>King's Ford Infant School and Nursery</v>
          </cell>
          <cell r="F207" t="str">
            <v>P</v>
          </cell>
          <cell r="G207" t="str">
            <v>Y</v>
          </cell>
          <cell r="H207">
            <v>10015624</v>
          </cell>
          <cell r="I207" t="str">
            <v/>
          </cell>
          <cell r="K207">
            <v>2017</v>
          </cell>
          <cell r="L207">
            <v>114717</v>
          </cell>
          <cell r="O207">
            <v>3</v>
          </cell>
          <cell r="P207">
            <v>0</v>
          </cell>
          <cell r="Q207">
            <v>0</v>
          </cell>
          <cell r="S207">
            <v>42</v>
          </cell>
          <cell r="T207">
            <v>106</v>
          </cell>
          <cell r="V207">
            <v>148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148</v>
          </cell>
          <cell r="AF207">
            <v>501055.48000000004</v>
          </cell>
          <cell r="AG207">
            <v>0</v>
          </cell>
          <cell r="AH207">
            <v>0</v>
          </cell>
          <cell r="AI207">
            <v>0</v>
          </cell>
          <cell r="AJ207">
            <v>501055.48000000004</v>
          </cell>
          <cell r="AK207">
            <v>43.000000000000071</v>
          </cell>
          <cell r="AL207">
            <v>20640.000000000033</v>
          </cell>
          <cell r="AM207">
            <v>0</v>
          </cell>
          <cell r="AN207">
            <v>0</v>
          </cell>
          <cell r="AO207">
            <v>20640.000000000033</v>
          </cell>
          <cell r="AP207">
            <v>43.000000000000071</v>
          </cell>
          <cell r="AQ207">
            <v>30315.000000000051</v>
          </cell>
          <cell r="AR207">
            <v>0</v>
          </cell>
          <cell r="AS207">
            <v>0</v>
          </cell>
          <cell r="AT207">
            <v>30315.000000000051</v>
          </cell>
          <cell r="AU207">
            <v>72.999999999999957</v>
          </cell>
          <cell r="AV207">
            <v>0</v>
          </cell>
          <cell r="AW207">
            <v>15.999999999999984</v>
          </cell>
          <cell r="AX207">
            <v>3679.9999999999964</v>
          </cell>
          <cell r="AY207">
            <v>25.000000000000011</v>
          </cell>
          <cell r="AZ207">
            <v>7000.0000000000027</v>
          </cell>
          <cell r="BA207">
            <v>27.999999999999972</v>
          </cell>
          <cell r="BB207">
            <v>12319.999999999987</v>
          </cell>
          <cell r="BC207">
            <v>3.0000000000000044</v>
          </cell>
          <cell r="BD207">
            <v>1440.000000000002</v>
          </cell>
          <cell r="BE207">
            <v>3.0000000000000044</v>
          </cell>
          <cell r="BF207">
            <v>1530.0000000000023</v>
          </cell>
          <cell r="BG207">
            <v>0</v>
          </cell>
          <cell r="BH207">
            <v>0</v>
          </cell>
          <cell r="BI207">
            <v>25969.999999999993</v>
          </cell>
          <cell r="BJ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O207">
            <v>0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25969.999999999993</v>
          </cell>
          <cell r="BZ207">
            <v>76925.000000000087</v>
          </cell>
          <cell r="CA207">
            <v>0</v>
          </cell>
          <cell r="CB207">
            <v>76925.000000000087</v>
          </cell>
          <cell r="CC207">
            <v>41.837352585293551</v>
          </cell>
          <cell r="CD207">
            <v>48322.14223601405</v>
          </cell>
          <cell r="CE207">
            <v>0</v>
          </cell>
          <cell r="CF207">
            <v>0</v>
          </cell>
          <cell r="CG207">
            <v>0</v>
          </cell>
          <cell r="CH207">
            <v>0</v>
          </cell>
          <cell r="CI207">
            <v>0</v>
          </cell>
          <cell r="CJ207">
            <v>0</v>
          </cell>
          <cell r="CK207">
            <v>0</v>
          </cell>
          <cell r="CL207">
            <v>0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48322.14223601405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26.528301886792462</v>
          </cell>
          <cell r="CX207">
            <v>15386.415094339629</v>
          </cell>
          <cell r="CY207">
            <v>0</v>
          </cell>
          <cell r="CZ207">
            <v>0</v>
          </cell>
          <cell r="DA207">
            <v>15386.415094339629</v>
          </cell>
          <cell r="DB207">
            <v>641689.03733035375</v>
          </cell>
          <cell r="DC207">
            <v>0</v>
          </cell>
          <cell r="DD207">
            <v>641689.03733035375</v>
          </cell>
          <cell r="DE207">
            <v>128000</v>
          </cell>
          <cell r="DF207">
            <v>0</v>
          </cell>
          <cell r="DG207">
            <v>128000</v>
          </cell>
          <cell r="DH207">
            <v>49.333333333333336</v>
          </cell>
          <cell r="DI207">
            <v>0</v>
          </cell>
          <cell r="DJ207">
            <v>0.52300000000000002</v>
          </cell>
          <cell r="DK207">
            <v>0</v>
          </cell>
          <cell r="DL207">
            <v>0</v>
          </cell>
          <cell r="DO207">
            <v>0</v>
          </cell>
          <cell r="DP207">
            <v>0</v>
          </cell>
          <cell r="DQ207">
            <v>0</v>
          </cell>
          <cell r="DR207">
            <v>1</v>
          </cell>
          <cell r="DS207">
            <v>0</v>
          </cell>
          <cell r="DT207">
            <v>0</v>
          </cell>
          <cell r="DU207">
            <v>0</v>
          </cell>
          <cell r="DV207">
            <v>0</v>
          </cell>
          <cell r="DW207">
            <v>0</v>
          </cell>
          <cell r="DX207">
            <v>0</v>
          </cell>
          <cell r="DY207">
            <v>0</v>
          </cell>
          <cell r="DZ207">
            <v>0</v>
          </cell>
          <cell r="EA207">
            <v>17465</v>
          </cell>
          <cell r="EB207">
            <v>17465</v>
          </cell>
          <cell r="EC207">
            <v>0</v>
          </cell>
          <cell r="ED207">
            <v>0</v>
          </cell>
          <cell r="EE207">
            <v>17465</v>
          </cell>
          <cell r="EF207">
            <v>17465</v>
          </cell>
          <cell r="EG207">
            <v>0</v>
          </cell>
          <cell r="EI207">
            <v>0</v>
          </cell>
          <cell r="EJ207">
            <v>0</v>
          </cell>
          <cell r="EK207">
            <v>0</v>
          </cell>
          <cell r="EL207">
            <v>0</v>
          </cell>
          <cell r="EM207">
            <v>0</v>
          </cell>
          <cell r="EN207">
            <v>0</v>
          </cell>
          <cell r="EO207">
            <v>0</v>
          </cell>
          <cell r="EP207">
            <v>145465</v>
          </cell>
          <cell r="EQ207">
            <v>0</v>
          </cell>
          <cell r="ER207">
            <v>145465</v>
          </cell>
          <cell r="ES207">
            <v>787154.03733035375</v>
          </cell>
          <cell r="ET207">
            <v>0</v>
          </cell>
          <cell r="EU207">
            <v>787154.03733035375</v>
          </cell>
          <cell r="EV207">
            <v>769689.03733035375</v>
          </cell>
          <cell r="EW207">
            <v>5200.6016035834709</v>
          </cell>
          <cell r="EX207">
            <v>4405</v>
          </cell>
          <cell r="EY207">
            <v>0</v>
          </cell>
          <cell r="EZ207">
            <v>651940</v>
          </cell>
          <cell r="FA207">
            <v>0</v>
          </cell>
          <cell r="FB207">
            <v>787154.03733035375</v>
          </cell>
          <cell r="FC207">
            <v>787154.03733035375</v>
          </cell>
          <cell r="FD207">
            <v>0</v>
          </cell>
          <cell r="FE207">
            <v>787154.03733035375</v>
          </cell>
        </row>
        <row r="208">
          <cell r="A208">
            <v>2018</v>
          </cell>
          <cell r="B208">
            <v>8812018</v>
          </cell>
          <cell r="E208" t="str">
            <v>Kings Road Primary School</v>
          </cell>
          <cell r="F208" t="str">
            <v>P</v>
          </cell>
          <cell r="G208" t="str">
            <v/>
          </cell>
          <cell r="H208" t="str">
            <v/>
          </cell>
          <cell r="I208" t="str">
            <v>Y</v>
          </cell>
          <cell r="K208">
            <v>2018</v>
          </cell>
          <cell r="L208">
            <v>144304</v>
          </cell>
          <cell r="O208">
            <v>7</v>
          </cell>
          <cell r="P208">
            <v>0</v>
          </cell>
          <cell r="Q208">
            <v>0</v>
          </cell>
          <cell r="S208">
            <v>59</v>
          </cell>
          <cell r="T208">
            <v>361</v>
          </cell>
          <cell r="V208">
            <v>420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420</v>
          </cell>
          <cell r="AF208">
            <v>1421914.2000000002</v>
          </cell>
          <cell r="AG208">
            <v>0</v>
          </cell>
          <cell r="AH208">
            <v>0</v>
          </cell>
          <cell r="AI208">
            <v>0</v>
          </cell>
          <cell r="AJ208">
            <v>1421914.2000000002</v>
          </cell>
          <cell r="AK208">
            <v>136.00000000000009</v>
          </cell>
          <cell r="AL208">
            <v>65280.000000000044</v>
          </cell>
          <cell r="AM208">
            <v>0</v>
          </cell>
          <cell r="AN208">
            <v>0</v>
          </cell>
          <cell r="AO208">
            <v>65280.000000000044</v>
          </cell>
          <cell r="AP208">
            <v>147.99999999999986</v>
          </cell>
          <cell r="AQ208">
            <v>104339.9999999999</v>
          </cell>
          <cell r="AR208">
            <v>0</v>
          </cell>
          <cell r="AS208">
            <v>0</v>
          </cell>
          <cell r="AT208">
            <v>104339.9999999999</v>
          </cell>
          <cell r="AU208">
            <v>197.9999999999998</v>
          </cell>
          <cell r="AV208">
            <v>0</v>
          </cell>
          <cell r="AW208">
            <v>57.999999999999957</v>
          </cell>
          <cell r="AX208">
            <v>13339.999999999991</v>
          </cell>
          <cell r="AY208">
            <v>21</v>
          </cell>
          <cell r="AZ208">
            <v>5880</v>
          </cell>
          <cell r="BA208">
            <v>70.000000000000142</v>
          </cell>
          <cell r="BB208">
            <v>30800.000000000062</v>
          </cell>
          <cell r="BC208">
            <v>73.000000000000085</v>
          </cell>
          <cell r="BD208">
            <v>35040.000000000044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85060.000000000102</v>
          </cell>
          <cell r="BJ208">
            <v>0</v>
          </cell>
          <cell r="BK208">
            <v>0</v>
          </cell>
          <cell r="BL208">
            <v>0</v>
          </cell>
          <cell r="BM208">
            <v>0</v>
          </cell>
          <cell r="BN208">
            <v>0</v>
          </cell>
          <cell r="BO208">
            <v>0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85060.000000000102</v>
          </cell>
          <cell r="BZ208">
            <v>254680.00000000006</v>
          </cell>
          <cell r="CA208">
            <v>0</v>
          </cell>
          <cell r="CB208">
            <v>254680.00000000006</v>
          </cell>
          <cell r="CC208">
            <v>126.82105263157904</v>
          </cell>
          <cell r="CD208">
            <v>146478.3157894738</v>
          </cell>
          <cell r="CE208">
            <v>0</v>
          </cell>
          <cell r="CF208">
            <v>0</v>
          </cell>
          <cell r="CG208">
            <v>0</v>
          </cell>
          <cell r="CH208">
            <v>0</v>
          </cell>
          <cell r="CI208">
            <v>0</v>
          </cell>
          <cell r="CJ208">
            <v>0</v>
          </cell>
          <cell r="CK208">
            <v>0</v>
          </cell>
          <cell r="CL208">
            <v>0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146478.3157894738</v>
          </cell>
          <cell r="CR208">
            <v>7.8000000000000149</v>
          </cell>
          <cell r="CS208">
            <v>7371.0000000000146</v>
          </cell>
          <cell r="CT208">
            <v>0</v>
          </cell>
          <cell r="CU208">
            <v>0</v>
          </cell>
          <cell r="CV208">
            <v>7371.0000000000146</v>
          </cell>
          <cell r="CW208">
            <v>62.825484764542921</v>
          </cell>
          <cell r="CX208">
            <v>36438.781163434891</v>
          </cell>
          <cell r="CY208">
            <v>0</v>
          </cell>
          <cell r="CZ208">
            <v>0</v>
          </cell>
          <cell r="DA208">
            <v>36438.781163434891</v>
          </cell>
          <cell r="DB208">
            <v>1866882.2969529089</v>
          </cell>
          <cell r="DC208">
            <v>0</v>
          </cell>
          <cell r="DD208">
            <v>1866882.2969529089</v>
          </cell>
          <cell r="DE208">
            <v>128000</v>
          </cell>
          <cell r="DF208">
            <v>0</v>
          </cell>
          <cell r="DG208">
            <v>128000</v>
          </cell>
          <cell r="DH208">
            <v>60</v>
          </cell>
          <cell r="DI208">
            <v>0</v>
          </cell>
          <cell r="DJ208">
            <v>0.58499999999999996</v>
          </cell>
          <cell r="DK208">
            <v>0</v>
          </cell>
          <cell r="DL208">
            <v>0</v>
          </cell>
          <cell r="DO208">
            <v>0</v>
          </cell>
          <cell r="DP208">
            <v>0</v>
          </cell>
          <cell r="DQ208">
            <v>0</v>
          </cell>
          <cell r="DR208">
            <v>1</v>
          </cell>
          <cell r="DS208">
            <v>0</v>
          </cell>
          <cell r="DT208">
            <v>0</v>
          </cell>
          <cell r="DU208">
            <v>0</v>
          </cell>
          <cell r="DV208">
            <v>0</v>
          </cell>
          <cell r="DW208">
            <v>0</v>
          </cell>
          <cell r="DX208">
            <v>0</v>
          </cell>
          <cell r="DY208">
            <v>0</v>
          </cell>
          <cell r="DZ208">
            <v>0</v>
          </cell>
          <cell r="EA208">
            <v>7918.732</v>
          </cell>
          <cell r="EB208">
            <v>7918.732</v>
          </cell>
          <cell r="EC208">
            <v>0</v>
          </cell>
          <cell r="ED208">
            <v>0</v>
          </cell>
          <cell r="EE208">
            <v>7918.732</v>
          </cell>
          <cell r="EF208">
            <v>7918.732</v>
          </cell>
          <cell r="EG208">
            <v>0</v>
          </cell>
          <cell r="EI208">
            <v>0</v>
          </cell>
          <cell r="EJ208">
            <v>0</v>
          </cell>
          <cell r="EK208">
            <v>0</v>
          </cell>
          <cell r="EL208">
            <v>0</v>
          </cell>
          <cell r="EM208">
            <v>0</v>
          </cell>
          <cell r="EN208">
            <v>0</v>
          </cell>
          <cell r="EO208">
            <v>0</v>
          </cell>
          <cell r="EP208">
            <v>135918.73199999999</v>
          </cell>
          <cell r="EQ208">
            <v>0</v>
          </cell>
          <cell r="ER208">
            <v>135918.73199999999</v>
          </cell>
          <cell r="ES208">
            <v>2002801.0289529089</v>
          </cell>
          <cell r="ET208">
            <v>0</v>
          </cell>
          <cell r="EU208">
            <v>2002801.0289529089</v>
          </cell>
          <cell r="EV208">
            <v>1994882.2969529089</v>
          </cell>
          <cell r="EW208">
            <v>4749.7197546497828</v>
          </cell>
          <cell r="EX208">
            <v>4405</v>
          </cell>
          <cell r="EY208">
            <v>0</v>
          </cell>
          <cell r="EZ208">
            <v>1850100</v>
          </cell>
          <cell r="FA208">
            <v>0</v>
          </cell>
          <cell r="FB208">
            <v>2002801.0289529089</v>
          </cell>
          <cell r="FC208">
            <v>2002801.0289529089</v>
          </cell>
          <cell r="FD208">
            <v>0</v>
          </cell>
          <cell r="FE208">
            <v>2002801.0289529089</v>
          </cell>
        </row>
        <row r="209">
          <cell r="A209">
            <v>2031</v>
          </cell>
          <cell r="B209">
            <v>8812031</v>
          </cell>
          <cell r="E209" t="str">
            <v>Kingsmoor Academy</v>
          </cell>
          <cell r="F209" t="str">
            <v>P</v>
          </cell>
          <cell r="G209" t="str">
            <v/>
          </cell>
          <cell r="H209" t="str">
            <v/>
          </cell>
          <cell r="I209" t="str">
            <v>Y</v>
          </cell>
          <cell r="K209">
            <v>2031</v>
          </cell>
          <cell r="L209">
            <v>138996</v>
          </cell>
          <cell r="O209">
            <v>7</v>
          </cell>
          <cell r="P209">
            <v>0</v>
          </cell>
          <cell r="Q209">
            <v>0</v>
          </cell>
          <cell r="S209">
            <v>51</v>
          </cell>
          <cell r="T209">
            <v>268</v>
          </cell>
          <cell r="V209">
            <v>319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319</v>
          </cell>
          <cell r="AF209">
            <v>1079977.6900000002</v>
          </cell>
          <cell r="AG209">
            <v>0</v>
          </cell>
          <cell r="AH209">
            <v>0</v>
          </cell>
          <cell r="AI209">
            <v>0</v>
          </cell>
          <cell r="AJ209">
            <v>1079977.6900000002</v>
          </cell>
          <cell r="AK209">
            <v>99.000000000000043</v>
          </cell>
          <cell r="AL209">
            <v>47520.000000000022</v>
          </cell>
          <cell r="AM209">
            <v>0</v>
          </cell>
          <cell r="AN209">
            <v>0</v>
          </cell>
          <cell r="AO209">
            <v>47520.000000000022</v>
          </cell>
          <cell r="AP209">
            <v>99.999999999999872</v>
          </cell>
          <cell r="AQ209">
            <v>70499.999999999913</v>
          </cell>
          <cell r="AR209">
            <v>0</v>
          </cell>
          <cell r="AS209">
            <v>0</v>
          </cell>
          <cell r="AT209">
            <v>70499.999999999913</v>
          </cell>
          <cell r="AU209">
            <v>48.000000000000099</v>
          </cell>
          <cell r="AV209">
            <v>0</v>
          </cell>
          <cell r="AW209">
            <v>126.9999999999999</v>
          </cell>
          <cell r="AX209">
            <v>29209.999999999978</v>
          </cell>
          <cell r="AY209">
            <v>114.00000000000011</v>
          </cell>
          <cell r="AZ209">
            <v>31920.000000000033</v>
          </cell>
          <cell r="BA209">
            <v>21.000000000000004</v>
          </cell>
          <cell r="BB209">
            <v>9240.0000000000018</v>
          </cell>
          <cell r="BC209">
            <v>8.9999999999999911</v>
          </cell>
          <cell r="BD209">
            <v>4319.9999999999955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74690.000000000015</v>
          </cell>
          <cell r="BJ209">
            <v>0</v>
          </cell>
          <cell r="BK209">
            <v>0</v>
          </cell>
          <cell r="BL209">
            <v>0</v>
          </cell>
          <cell r="BM209">
            <v>0</v>
          </cell>
          <cell r="BN209">
            <v>0</v>
          </cell>
          <cell r="BO209">
            <v>0</v>
          </cell>
          <cell r="BP209">
            <v>0</v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74690.000000000015</v>
          </cell>
          <cell r="BZ209">
            <v>192709.99999999994</v>
          </cell>
          <cell r="CA209">
            <v>0</v>
          </cell>
          <cell r="CB209">
            <v>192709.99999999994</v>
          </cell>
          <cell r="CC209">
            <v>81.94976221357544</v>
          </cell>
          <cell r="CD209">
            <v>94651.975356679628</v>
          </cell>
          <cell r="CE209">
            <v>0</v>
          </cell>
          <cell r="CF209">
            <v>0</v>
          </cell>
          <cell r="CG209">
            <v>0</v>
          </cell>
          <cell r="CH209">
            <v>0</v>
          </cell>
          <cell r="CI209">
            <v>0</v>
          </cell>
          <cell r="CJ209">
            <v>0</v>
          </cell>
          <cell r="CK209">
            <v>0</v>
          </cell>
          <cell r="CL209">
            <v>0</v>
          </cell>
          <cell r="CM209">
            <v>0</v>
          </cell>
          <cell r="CN209">
            <v>0</v>
          </cell>
          <cell r="CO209">
            <v>0</v>
          </cell>
          <cell r="CP209">
            <v>0</v>
          </cell>
          <cell r="CQ209">
            <v>94651.975356679628</v>
          </cell>
          <cell r="CR209">
            <v>2.8599999999999959</v>
          </cell>
          <cell r="CS209">
            <v>2702.6999999999962</v>
          </cell>
          <cell r="CT209">
            <v>0</v>
          </cell>
          <cell r="CU209">
            <v>0</v>
          </cell>
          <cell r="CV209">
            <v>2702.6999999999962</v>
          </cell>
          <cell r="CW209">
            <v>45.231343283581964</v>
          </cell>
          <cell r="CX209">
            <v>26234.179104477538</v>
          </cell>
          <cell r="CY209">
            <v>0</v>
          </cell>
          <cell r="CZ209">
            <v>0</v>
          </cell>
          <cell r="DA209">
            <v>26234.179104477538</v>
          </cell>
          <cell r="DB209">
            <v>1396276.5444611574</v>
          </cell>
          <cell r="DC209">
            <v>0</v>
          </cell>
          <cell r="DD209">
            <v>1396276.5444611574</v>
          </cell>
          <cell r="DE209">
            <v>128000</v>
          </cell>
          <cell r="DF209">
            <v>0</v>
          </cell>
          <cell r="DG209">
            <v>128000</v>
          </cell>
          <cell r="DH209">
            <v>45.571428571428569</v>
          </cell>
          <cell r="DI209">
            <v>0</v>
          </cell>
          <cell r="DJ209">
            <v>0.51400000000000001</v>
          </cell>
          <cell r="DK209">
            <v>0</v>
          </cell>
          <cell r="DL209">
            <v>0</v>
          </cell>
          <cell r="DO209">
            <v>0</v>
          </cell>
          <cell r="DP209">
            <v>0</v>
          </cell>
          <cell r="DQ209">
            <v>0</v>
          </cell>
          <cell r="DR209">
            <v>1.0156360164</v>
          </cell>
          <cell r="DS209">
            <v>23833.61304733</v>
          </cell>
          <cell r="DT209">
            <v>0</v>
          </cell>
          <cell r="DU209">
            <v>23833.61304733</v>
          </cell>
          <cell r="DV209">
            <v>0</v>
          </cell>
          <cell r="DW209">
            <v>0</v>
          </cell>
          <cell r="DX209">
            <v>0</v>
          </cell>
          <cell r="DY209">
            <v>0</v>
          </cell>
          <cell r="DZ209">
            <v>0</v>
          </cell>
          <cell r="EA209">
            <v>486.82</v>
          </cell>
          <cell r="EB209">
            <v>486.82</v>
          </cell>
          <cell r="EC209">
            <v>0</v>
          </cell>
          <cell r="ED209">
            <v>0</v>
          </cell>
          <cell r="EE209">
            <v>486.82</v>
          </cell>
          <cell r="EF209">
            <v>486.81999999999994</v>
          </cell>
          <cell r="EG209">
            <v>0</v>
          </cell>
          <cell r="EI209">
            <v>0</v>
          </cell>
          <cell r="EJ209">
            <v>0</v>
          </cell>
          <cell r="EK209">
            <v>0</v>
          </cell>
          <cell r="EL209">
            <v>0</v>
          </cell>
          <cell r="EM209">
            <v>0</v>
          </cell>
          <cell r="EN209">
            <v>0</v>
          </cell>
          <cell r="EO209">
            <v>0</v>
          </cell>
          <cell r="EP209">
            <v>152320.43304733001</v>
          </cell>
          <cell r="EQ209">
            <v>0</v>
          </cell>
          <cell r="ER209">
            <v>152320.43304733001</v>
          </cell>
          <cell r="ES209">
            <v>1548596.9775084874</v>
          </cell>
          <cell r="ET209">
            <v>0</v>
          </cell>
          <cell r="EU209">
            <v>1548596.9775084874</v>
          </cell>
          <cell r="EV209">
            <v>1548110.1575084873</v>
          </cell>
          <cell r="EW209">
            <v>4853.0098981457286</v>
          </cell>
          <cell r="EX209">
            <v>4405</v>
          </cell>
          <cell r="EY209">
            <v>0</v>
          </cell>
          <cell r="EZ209">
            <v>1405195</v>
          </cell>
          <cell r="FA209">
            <v>0</v>
          </cell>
          <cell r="FB209">
            <v>1548596.9775084874</v>
          </cell>
          <cell r="FC209">
            <v>1548596.9775084874</v>
          </cell>
          <cell r="FD209">
            <v>0</v>
          </cell>
          <cell r="FE209">
            <v>1548596.9775084874</v>
          </cell>
        </row>
        <row r="210">
          <cell r="A210">
            <v>2696</v>
          </cell>
          <cell r="B210">
            <v>8812696</v>
          </cell>
          <cell r="E210" t="str">
            <v>Kingston Primary School</v>
          </cell>
          <cell r="F210" t="str">
            <v>P</v>
          </cell>
          <cell r="G210" t="str">
            <v/>
          </cell>
          <cell r="H210" t="str">
            <v/>
          </cell>
          <cell r="I210" t="str">
            <v>Y</v>
          </cell>
          <cell r="K210">
            <v>2696</v>
          </cell>
          <cell r="L210">
            <v>137220</v>
          </cell>
          <cell r="O210">
            <v>7</v>
          </cell>
          <cell r="P210">
            <v>0</v>
          </cell>
          <cell r="Q210">
            <v>0</v>
          </cell>
          <cell r="S210">
            <v>30</v>
          </cell>
          <cell r="T210">
            <v>181</v>
          </cell>
          <cell r="V210">
            <v>211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211</v>
          </cell>
          <cell r="AF210">
            <v>714342.6100000001</v>
          </cell>
          <cell r="AG210">
            <v>0</v>
          </cell>
          <cell r="AH210">
            <v>0</v>
          </cell>
          <cell r="AI210">
            <v>0</v>
          </cell>
          <cell r="AJ210">
            <v>714342.6100000001</v>
          </cell>
          <cell r="AK210">
            <v>15.999999999999995</v>
          </cell>
          <cell r="AL210">
            <v>7679.9999999999973</v>
          </cell>
          <cell r="AM210">
            <v>0</v>
          </cell>
          <cell r="AN210">
            <v>0</v>
          </cell>
          <cell r="AO210">
            <v>7679.9999999999973</v>
          </cell>
          <cell r="AP210">
            <v>17.999999999999996</v>
          </cell>
          <cell r="AQ210">
            <v>12689.999999999998</v>
          </cell>
          <cell r="AR210">
            <v>0</v>
          </cell>
          <cell r="AS210">
            <v>0</v>
          </cell>
          <cell r="AT210">
            <v>12689.999999999998</v>
          </cell>
          <cell r="AU210">
            <v>199.99999999999997</v>
          </cell>
          <cell r="AV210">
            <v>0</v>
          </cell>
          <cell r="AW210">
            <v>10.999999999999991</v>
          </cell>
          <cell r="AX210">
            <v>2529.9999999999982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2529.9999999999982</v>
          </cell>
          <cell r="BJ210">
            <v>0</v>
          </cell>
          <cell r="BK210">
            <v>0</v>
          </cell>
          <cell r="BL210">
            <v>0</v>
          </cell>
          <cell r="BM210">
            <v>0</v>
          </cell>
          <cell r="BN210">
            <v>0</v>
          </cell>
          <cell r="BO210">
            <v>0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  <cell r="BY210">
            <v>2529.9999999999982</v>
          </cell>
          <cell r="BZ210">
            <v>22899.999999999993</v>
          </cell>
          <cell r="CA210">
            <v>0</v>
          </cell>
          <cell r="CB210">
            <v>22899.999999999993</v>
          </cell>
          <cell r="CC210">
            <v>46.888888888888879</v>
          </cell>
          <cell r="CD210">
            <v>54156.666666666657</v>
          </cell>
          <cell r="CE210">
            <v>0</v>
          </cell>
          <cell r="CF210">
            <v>0</v>
          </cell>
          <cell r="CG210">
            <v>0</v>
          </cell>
          <cell r="CH210">
            <v>0</v>
          </cell>
          <cell r="CI210">
            <v>0</v>
          </cell>
          <cell r="CJ210">
            <v>0</v>
          </cell>
          <cell r="CK210">
            <v>0</v>
          </cell>
          <cell r="CL210">
            <v>0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54156.666666666657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3.4972375690607702</v>
          </cell>
          <cell r="CX210">
            <v>2028.3977900552468</v>
          </cell>
          <cell r="CY210">
            <v>0</v>
          </cell>
          <cell r="CZ210">
            <v>0</v>
          </cell>
          <cell r="DA210">
            <v>2028.3977900552468</v>
          </cell>
          <cell r="DB210">
            <v>793427.67445672199</v>
          </cell>
          <cell r="DC210">
            <v>0</v>
          </cell>
          <cell r="DD210">
            <v>793427.67445672199</v>
          </cell>
          <cell r="DE210">
            <v>128000</v>
          </cell>
          <cell r="DF210">
            <v>0</v>
          </cell>
          <cell r="DG210">
            <v>128000</v>
          </cell>
          <cell r="DH210">
            <v>30.142857142857142</v>
          </cell>
          <cell r="DI210">
            <v>0</v>
          </cell>
          <cell r="DJ210">
            <v>0.623</v>
          </cell>
          <cell r="DK210">
            <v>0</v>
          </cell>
          <cell r="DL210">
            <v>0</v>
          </cell>
          <cell r="DO210">
            <v>0</v>
          </cell>
          <cell r="DP210">
            <v>0</v>
          </cell>
          <cell r="DQ210">
            <v>0</v>
          </cell>
          <cell r="DR210">
            <v>1</v>
          </cell>
          <cell r="DS210">
            <v>0</v>
          </cell>
          <cell r="DT210">
            <v>0</v>
          </cell>
          <cell r="DU210">
            <v>0</v>
          </cell>
          <cell r="DV210">
            <v>0</v>
          </cell>
          <cell r="DW210">
            <v>0</v>
          </cell>
          <cell r="DX210">
            <v>0</v>
          </cell>
          <cell r="DY210">
            <v>0</v>
          </cell>
          <cell r="DZ210">
            <v>0</v>
          </cell>
          <cell r="EA210">
            <v>3623.55</v>
          </cell>
          <cell r="EB210">
            <v>3623.55</v>
          </cell>
          <cell r="EC210">
            <v>0</v>
          </cell>
          <cell r="ED210">
            <v>0</v>
          </cell>
          <cell r="EE210">
            <v>3623.55</v>
          </cell>
          <cell r="EF210">
            <v>3623.55</v>
          </cell>
          <cell r="EG210">
            <v>0</v>
          </cell>
          <cell r="EI210">
            <v>0</v>
          </cell>
          <cell r="EJ210">
            <v>0</v>
          </cell>
          <cell r="EK210">
            <v>0</v>
          </cell>
          <cell r="EL210">
            <v>0</v>
          </cell>
          <cell r="EM210">
            <v>0</v>
          </cell>
          <cell r="EN210">
            <v>0</v>
          </cell>
          <cell r="EO210">
            <v>0</v>
          </cell>
          <cell r="EP210">
            <v>131623.54999999999</v>
          </cell>
          <cell r="EQ210">
            <v>0</v>
          </cell>
          <cell r="ER210">
            <v>131623.54999999999</v>
          </cell>
          <cell r="ES210">
            <v>925051.22445672192</v>
          </cell>
          <cell r="ET210">
            <v>0</v>
          </cell>
          <cell r="EU210">
            <v>925051.22445672192</v>
          </cell>
          <cell r="EV210">
            <v>921427.67445672199</v>
          </cell>
          <cell r="EW210">
            <v>4366.9558031124261</v>
          </cell>
          <cell r="EX210">
            <v>4405</v>
          </cell>
          <cell r="EY210">
            <v>38.044196887573889</v>
          </cell>
          <cell r="EZ210">
            <v>929455</v>
          </cell>
          <cell r="FA210">
            <v>8027.3255432780134</v>
          </cell>
          <cell r="FB210">
            <v>933078.54999999993</v>
          </cell>
          <cell r="FC210">
            <v>933078.54999999993</v>
          </cell>
          <cell r="FD210">
            <v>0</v>
          </cell>
          <cell r="FE210">
            <v>933078.54999999993</v>
          </cell>
        </row>
        <row r="211">
          <cell r="A211">
            <v>5228</v>
          </cell>
          <cell r="B211">
            <v>8815228</v>
          </cell>
          <cell r="C211">
            <v>1122</v>
          </cell>
          <cell r="D211" t="str">
            <v>GMPS1122</v>
          </cell>
          <cell r="E211" t="str">
            <v>Kingswood Primary School and Nursery</v>
          </cell>
          <cell r="F211" t="str">
            <v>P</v>
          </cell>
          <cell r="G211" t="str">
            <v>Y</v>
          </cell>
          <cell r="H211">
            <v>10015644</v>
          </cell>
          <cell r="I211" t="str">
            <v/>
          </cell>
          <cell r="K211">
            <v>5228</v>
          </cell>
          <cell r="L211">
            <v>115268</v>
          </cell>
          <cell r="O211">
            <v>7</v>
          </cell>
          <cell r="P211">
            <v>0</v>
          </cell>
          <cell r="Q211">
            <v>0</v>
          </cell>
          <cell r="S211">
            <v>60</v>
          </cell>
          <cell r="T211">
            <v>356</v>
          </cell>
          <cell r="V211">
            <v>416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416</v>
          </cell>
          <cell r="AF211">
            <v>1408372.1600000001</v>
          </cell>
          <cell r="AG211">
            <v>0</v>
          </cell>
          <cell r="AH211">
            <v>0</v>
          </cell>
          <cell r="AI211">
            <v>0</v>
          </cell>
          <cell r="AJ211">
            <v>1408372.1600000001</v>
          </cell>
          <cell r="AK211">
            <v>52</v>
          </cell>
          <cell r="AL211">
            <v>24960</v>
          </cell>
          <cell r="AM211">
            <v>0</v>
          </cell>
          <cell r="AN211">
            <v>0</v>
          </cell>
          <cell r="AO211">
            <v>24960</v>
          </cell>
          <cell r="AP211">
            <v>63.000000000000121</v>
          </cell>
          <cell r="AQ211">
            <v>44415.000000000087</v>
          </cell>
          <cell r="AR211">
            <v>0</v>
          </cell>
          <cell r="AS211">
            <v>0</v>
          </cell>
          <cell r="AT211">
            <v>44415.000000000087</v>
          </cell>
          <cell r="AU211">
            <v>257.00000000000017</v>
          </cell>
          <cell r="AV211">
            <v>0</v>
          </cell>
          <cell r="AW211">
            <v>95.000000000000156</v>
          </cell>
          <cell r="AX211">
            <v>21850.000000000036</v>
          </cell>
          <cell r="AY211">
            <v>29.999999999999993</v>
          </cell>
          <cell r="AZ211">
            <v>8399.9999999999982</v>
          </cell>
          <cell r="BA211">
            <v>2.0000000000000009</v>
          </cell>
          <cell r="BB211">
            <v>880.00000000000034</v>
          </cell>
          <cell r="BC211">
            <v>18.000000000000014</v>
          </cell>
          <cell r="BD211">
            <v>8640.0000000000073</v>
          </cell>
          <cell r="BE211">
            <v>7.0000000000000098</v>
          </cell>
          <cell r="BF211">
            <v>3570.000000000005</v>
          </cell>
          <cell r="BG211">
            <v>7.0000000000000098</v>
          </cell>
          <cell r="BH211">
            <v>4690.0000000000064</v>
          </cell>
          <cell r="BI211">
            <v>48030.000000000058</v>
          </cell>
          <cell r="BJ211">
            <v>0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O211">
            <v>0</v>
          </cell>
          <cell r="BP211">
            <v>0</v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48030.000000000058</v>
          </cell>
          <cell r="BZ211">
            <v>117405.00000000015</v>
          </cell>
          <cell r="CA211">
            <v>0</v>
          </cell>
          <cell r="CB211">
            <v>117405.00000000015</v>
          </cell>
          <cell r="CC211">
            <v>132.71165644171785</v>
          </cell>
          <cell r="CD211">
            <v>153281.96319018412</v>
          </cell>
          <cell r="CE211">
            <v>0</v>
          </cell>
          <cell r="CF211">
            <v>0</v>
          </cell>
          <cell r="CG211">
            <v>0</v>
          </cell>
          <cell r="CH211">
            <v>0</v>
          </cell>
          <cell r="CI211">
            <v>0</v>
          </cell>
          <cell r="CJ211">
            <v>0</v>
          </cell>
          <cell r="CK211">
            <v>0</v>
          </cell>
          <cell r="CL211">
            <v>0</v>
          </cell>
          <cell r="CM211">
            <v>0</v>
          </cell>
          <cell r="CN211">
            <v>0</v>
          </cell>
          <cell r="CO211">
            <v>0</v>
          </cell>
          <cell r="CP211">
            <v>0</v>
          </cell>
          <cell r="CQ211">
            <v>153281.96319018412</v>
          </cell>
          <cell r="CR211">
            <v>12.04</v>
          </cell>
          <cell r="CS211">
            <v>11377.8</v>
          </cell>
          <cell r="CT211">
            <v>0</v>
          </cell>
          <cell r="CU211">
            <v>0</v>
          </cell>
          <cell r="CV211">
            <v>11377.8</v>
          </cell>
          <cell r="CW211">
            <v>79.460674157303302</v>
          </cell>
          <cell r="CX211">
            <v>46087.191011235918</v>
          </cell>
          <cell r="CY211">
            <v>0</v>
          </cell>
          <cell r="CZ211">
            <v>0</v>
          </cell>
          <cell r="DA211">
            <v>46087.191011235918</v>
          </cell>
          <cell r="DB211">
            <v>1736524.1142014202</v>
          </cell>
          <cell r="DC211">
            <v>0</v>
          </cell>
          <cell r="DD211">
            <v>1736524.1142014202</v>
          </cell>
          <cell r="DE211">
            <v>128000</v>
          </cell>
          <cell r="DF211">
            <v>0</v>
          </cell>
          <cell r="DG211">
            <v>128000</v>
          </cell>
          <cell r="DH211">
            <v>59.428571428571431</v>
          </cell>
          <cell r="DI211">
            <v>0</v>
          </cell>
          <cell r="DJ211">
            <v>0.73399999999999999</v>
          </cell>
          <cell r="DK211">
            <v>0</v>
          </cell>
          <cell r="DL211">
            <v>0</v>
          </cell>
          <cell r="DO211">
            <v>0</v>
          </cell>
          <cell r="DP211">
            <v>0</v>
          </cell>
          <cell r="DQ211">
            <v>0</v>
          </cell>
          <cell r="DR211">
            <v>1.0156360164</v>
          </cell>
          <cell r="DS211">
            <v>29153.729627848894</v>
          </cell>
          <cell r="DT211">
            <v>0</v>
          </cell>
          <cell r="DU211">
            <v>29153.729627848894</v>
          </cell>
          <cell r="DV211">
            <v>0</v>
          </cell>
          <cell r="DW211">
            <v>0</v>
          </cell>
          <cell r="DX211">
            <v>0</v>
          </cell>
          <cell r="DY211">
            <v>0</v>
          </cell>
          <cell r="DZ211">
            <v>0</v>
          </cell>
          <cell r="EA211">
            <v>7936</v>
          </cell>
          <cell r="EB211">
            <v>5001</v>
          </cell>
          <cell r="EC211">
            <v>2935</v>
          </cell>
          <cell r="ED211">
            <v>0</v>
          </cell>
          <cell r="EE211">
            <v>7936</v>
          </cell>
          <cell r="EF211">
            <v>7936</v>
          </cell>
          <cell r="EG211">
            <v>0</v>
          </cell>
          <cell r="EI211">
            <v>0</v>
          </cell>
          <cell r="EJ211">
            <v>0</v>
          </cell>
          <cell r="EK211">
            <v>0</v>
          </cell>
          <cell r="EL211">
            <v>0</v>
          </cell>
          <cell r="EM211">
            <v>0</v>
          </cell>
          <cell r="EN211">
            <v>0</v>
          </cell>
          <cell r="EO211">
            <v>0</v>
          </cell>
          <cell r="EP211">
            <v>165089.72962784889</v>
          </cell>
          <cell r="EQ211">
            <v>0</v>
          </cell>
          <cell r="ER211">
            <v>165089.72962784889</v>
          </cell>
          <cell r="ES211">
            <v>1901613.8438292691</v>
          </cell>
          <cell r="ET211">
            <v>0</v>
          </cell>
          <cell r="EU211">
            <v>1901613.8438292691</v>
          </cell>
          <cell r="EV211">
            <v>1893677.8438292691</v>
          </cell>
          <cell r="EW211">
            <v>4552.1102015126662</v>
          </cell>
          <cell r="EX211">
            <v>4405</v>
          </cell>
          <cell r="EY211">
            <v>0</v>
          </cell>
          <cell r="EZ211">
            <v>1832480</v>
          </cell>
          <cell r="FA211">
            <v>0</v>
          </cell>
          <cell r="FB211">
            <v>1901613.8438292691</v>
          </cell>
          <cell r="FC211">
            <v>1901613.8438292691</v>
          </cell>
          <cell r="FD211">
            <v>0</v>
          </cell>
          <cell r="FE211">
            <v>1901613.8438292691</v>
          </cell>
        </row>
        <row r="212">
          <cell r="A212">
            <v>2084</v>
          </cell>
          <cell r="B212">
            <v>8812084</v>
          </cell>
          <cell r="E212" t="str">
            <v>Kirby Primary Academy</v>
          </cell>
          <cell r="F212" t="str">
            <v>P</v>
          </cell>
          <cell r="G212" t="str">
            <v/>
          </cell>
          <cell r="H212" t="str">
            <v/>
          </cell>
          <cell r="I212" t="str">
            <v>Y</v>
          </cell>
          <cell r="K212">
            <v>2084</v>
          </cell>
          <cell r="L212">
            <v>139806</v>
          </cell>
          <cell r="O212">
            <v>7</v>
          </cell>
          <cell r="P212">
            <v>0</v>
          </cell>
          <cell r="Q212">
            <v>0</v>
          </cell>
          <cell r="S212">
            <v>30</v>
          </cell>
          <cell r="T212">
            <v>173</v>
          </cell>
          <cell r="V212">
            <v>203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203</v>
          </cell>
          <cell r="AF212">
            <v>687258.53</v>
          </cell>
          <cell r="AG212">
            <v>0</v>
          </cell>
          <cell r="AH212">
            <v>0</v>
          </cell>
          <cell r="AI212">
            <v>0</v>
          </cell>
          <cell r="AJ212">
            <v>687258.53</v>
          </cell>
          <cell r="AK212">
            <v>50.999999999999986</v>
          </cell>
          <cell r="AL212">
            <v>24479.999999999993</v>
          </cell>
          <cell r="AM212">
            <v>0</v>
          </cell>
          <cell r="AN212">
            <v>0</v>
          </cell>
          <cell r="AO212">
            <v>24479.999999999993</v>
          </cell>
          <cell r="AP212">
            <v>51.999999999999936</v>
          </cell>
          <cell r="AQ212">
            <v>36659.999999999956</v>
          </cell>
          <cell r="AR212">
            <v>0</v>
          </cell>
          <cell r="AS212">
            <v>0</v>
          </cell>
          <cell r="AT212">
            <v>36659.999999999956</v>
          </cell>
          <cell r="AU212">
            <v>70.696517412935378</v>
          </cell>
          <cell r="AV212">
            <v>0</v>
          </cell>
          <cell r="AW212">
            <v>53.527363184079604</v>
          </cell>
          <cell r="AX212">
            <v>12311.29353233831</v>
          </cell>
          <cell r="AY212">
            <v>0</v>
          </cell>
          <cell r="AZ212">
            <v>0</v>
          </cell>
          <cell r="BA212">
            <v>65.646766169154148</v>
          </cell>
          <cell r="BB212">
            <v>28884.577114427826</v>
          </cell>
          <cell r="BC212">
            <v>5.0497512437811016</v>
          </cell>
          <cell r="BD212">
            <v>2423.8805970149288</v>
          </cell>
          <cell r="BE212">
            <v>6.0597014925373101</v>
          </cell>
          <cell r="BF212">
            <v>3090.4477611940283</v>
          </cell>
          <cell r="BG212">
            <v>2.0199004975124386</v>
          </cell>
          <cell r="BH212">
            <v>1353.3333333333339</v>
          </cell>
          <cell r="BI212">
            <v>48063.532338308432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O212">
            <v>0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48063.532338308432</v>
          </cell>
          <cell r="BZ212">
            <v>109203.53233830837</v>
          </cell>
          <cell r="CA212">
            <v>0</v>
          </cell>
          <cell r="CB212">
            <v>109203.53233830837</v>
          </cell>
          <cell r="CC212">
            <v>65.775147928994073</v>
          </cell>
          <cell r="CD212">
            <v>75970.295857988152</v>
          </cell>
          <cell r="CE212">
            <v>0</v>
          </cell>
          <cell r="CF212">
            <v>0</v>
          </cell>
          <cell r="CG212">
            <v>0</v>
          </cell>
          <cell r="CH212">
            <v>0</v>
          </cell>
          <cell r="CI212">
            <v>0</v>
          </cell>
          <cell r="CJ212">
            <v>0</v>
          </cell>
          <cell r="CK212">
            <v>0</v>
          </cell>
          <cell r="CL212">
            <v>0</v>
          </cell>
          <cell r="CM212">
            <v>0</v>
          </cell>
          <cell r="CN212">
            <v>0</v>
          </cell>
          <cell r="CO212">
            <v>0</v>
          </cell>
          <cell r="CP212">
            <v>0</v>
          </cell>
          <cell r="CQ212">
            <v>75970.295857988152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1.1734104046242777</v>
          </cell>
          <cell r="CX212">
            <v>680.57803468208112</v>
          </cell>
          <cell r="CY212">
            <v>0</v>
          </cell>
          <cell r="CZ212">
            <v>0</v>
          </cell>
          <cell r="DA212">
            <v>680.57803468208112</v>
          </cell>
          <cell r="DB212">
            <v>873112.9362309787</v>
          </cell>
          <cell r="DC212">
            <v>0</v>
          </cell>
          <cell r="DD212">
            <v>873112.9362309787</v>
          </cell>
          <cell r="DE212">
            <v>128000</v>
          </cell>
          <cell r="DF212">
            <v>0</v>
          </cell>
          <cell r="DG212">
            <v>128000</v>
          </cell>
          <cell r="DH212">
            <v>29</v>
          </cell>
          <cell r="DI212">
            <v>0</v>
          </cell>
          <cell r="DJ212">
            <v>1.6479999999999999</v>
          </cell>
          <cell r="DK212">
            <v>0</v>
          </cell>
          <cell r="DL212">
            <v>0.11999999999999955</v>
          </cell>
          <cell r="DO212">
            <v>0</v>
          </cell>
          <cell r="DP212">
            <v>0</v>
          </cell>
          <cell r="DQ212">
            <v>0</v>
          </cell>
          <cell r="DR212">
            <v>1</v>
          </cell>
          <cell r="DS212">
            <v>0</v>
          </cell>
          <cell r="DT212">
            <v>0</v>
          </cell>
          <cell r="DU212">
            <v>0</v>
          </cell>
          <cell r="DV212">
            <v>0</v>
          </cell>
          <cell r="DW212">
            <v>0</v>
          </cell>
          <cell r="DX212">
            <v>0</v>
          </cell>
          <cell r="DY212">
            <v>0</v>
          </cell>
          <cell r="DZ212">
            <v>0</v>
          </cell>
          <cell r="EA212">
            <v>3130.55</v>
          </cell>
          <cell r="EB212">
            <v>3130.55</v>
          </cell>
          <cell r="EC212">
            <v>0</v>
          </cell>
          <cell r="ED212">
            <v>0</v>
          </cell>
          <cell r="EE212">
            <v>3130.55</v>
          </cell>
          <cell r="EF212">
            <v>3130.55</v>
          </cell>
          <cell r="EG212">
            <v>0</v>
          </cell>
          <cell r="EI212">
            <v>0</v>
          </cell>
          <cell r="EJ212">
            <v>0</v>
          </cell>
          <cell r="EK212">
            <v>0</v>
          </cell>
          <cell r="EL212">
            <v>0</v>
          </cell>
          <cell r="EM212">
            <v>0</v>
          </cell>
          <cell r="EN212">
            <v>0</v>
          </cell>
          <cell r="EO212">
            <v>0</v>
          </cell>
          <cell r="EP212">
            <v>131130.54999999999</v>
          </cell>
          <cell r="EQ212">
            <v>0</v>
          </cell>
          <cell r="ER212">
            <v>131130.54999999999</v>
          </cell>
          <cell r="ES212">
            <v>1004243.4862309787</v>
          </cell>
          <cell r="ET212">
            <v>0</v>
          </cell>
          <cell r="EU212">
            <v>1004243.4862309787</v>
          </cell>
          <cell r="EV212">
            <v>1001112.9362309787</v>
          </cell>
          <cell r="EW212">
            <v>4931.5908188718158</v>
          </cell>
          <cell r="EX212">
            <v>4405</v>
          </cell>
          <cell r="EY212">
            <v>0</v>
          </cell>
          <cell r="EZ212">
            <v>894215</v>
          </cell>
          <cell r="FA212">
            <v>0</v>
          </cell>
          <cell r="FB212">
            <v>1004243.4862309787</v>
          </cell>
          <cell r="FC212">
            <v>1004243.4862309787</v>
          </cell>
          <cell r="FD212">
            <v>0</v>
          </cell>
          <cell r="FE212">
            <v>1004243.4862309787</v>
          </cell>
        </row>
        <row r="213">
          <cell r="A213">
            <v>2191</v>
          </cell>
          <cell r="B213">
            <v>8812191</v>
          </cell>
          <cell r="E213" t="str">
            <v>Laindon Park Primary School &amp; Nursery</v>
          </cell>
          <cell r="F213" t="str">
            <v>P</v>
          </cell>
          <cell r="G213" t="str">
            <v/>
          </cell>
          <cell r="H213" t="str">
            <v/>
          </cell>
          <cell r="I213" t="str">
            <v>Y</v>
          </cell>
          <cell r="K213">
            <v>2191</v>
          </cell>
          <cell r="L213">
            <v>145812</v>
          </cell>
          <cell r="O213">
            <v>7</v>
          </cell>
          <cell r="P213">
            <v>0</v>
          </cell>
          <cell r="Q213">
            <v>0</v>
          </cell>
          <cell r="S213">
            <v>30</v>
          </cell>
          <cell r="T213">
            <v>167</v>
          </cell>
          <cell r="V213">
            <v>197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197</v>
          </cell>
          <cell r="AF213">
            <v>666945.47000000009</v>
          </cell>
          <cell r="AG213">
            <v>0</v>
          </cell>
          <cell r="AH213">
            <v>0</v>
          </cell>
          <cell r="AI213">
            <v>0</v>
          </cell>
          <cell r="AJ213">
            <v>666945.47000000009</v>
          </cell>
          <cell r="AK213">
            <v>73.999999999999901</v>
          </cell>
          <cell r="AL213">
            <v>35519.999999999949</v>
          </cell>
          <cell r="AM213">
            <v>0</v>
          </cell>
          <cell r="AN213">
            <v>0</v>
          </cell>
          <cell r="AO213">
            <v>35519.999999999949</v>
          </cell>
          <cell r="AP213">
            <v>76.000000000000028</v>
          </cell>
          <cell r="AQ213">
            <v>53580.000000000022</v>
          </cell>
          <cell r="AR213">
            <v>0</v>
          </cell>
          <cell r="AS213">
            <v>0</v>
          </cell>
          <cell r="AT213">
            <v>53580.000000000022</v>
          </cell>
          <cell r="AU213">
            <v>55.280612244897924</v>
          </cell>
          <cell r="AV213">
            <v>0</v>
          </cell>
          <cell r="AW213">
            <v>23.117346938775469</v>
          </cell>
          <cell r="AX213">
            <v>5316.9897959183581</v>
          </cell>
          <cell r="AY213">
            <v>79.403061224489804</v>
          </cell>
          <cell r="AZ213">
            <v>22232.857142857145</v>
          </cell>
          <cell r="BA213">
            <v>11.056122448979584</v>
          </cell>
          <cell r="BB213">
            <v>4864.6938775510171</v>
          </cell>
          <cell r="BC213">
            <v>5.025510204081642</v>
          </cell>
          <cell r="BD213">
            <v>2412.2448979591882</v>
          </cell>
          <cell r="BE213">
            <v>16.081632653061227</v>
          </cell>
          <cell r="BF213">
            <v>8201.6326530612259</v>
          </cell>
          <cell r="BG213">
            <v>7.0357142857142829</v>
          </cell>
          <cell r="BH213">
            <v>4713.9285714285697</v>
          </cell>
          <cell r="BI213">
            <v>47742.34693877551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O213">
            <v>0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47742.34693877551</v>
          </cell>
          <cell r="BZ213">
            <v>136842.34693877547</v>
          </cell>
          <cell r="CA213">
            <v>0</v>
          </cell>
          <cell r="CB213">
            <v>136842.34693877547</v>
          </cell>
          <cell r="CC213">
            <v>59.803571428571445</v>
          </cell>
          <cell r="CD213">
            <v>69073.125000000015</v>
          </cell>
          <cell r="CE213">
            <v>0</v>
          </cell>
          <cell r="CF213">
            <v>0</v>
          </cell>
          <cell r="CG213">
            <v>0</v>
          </cell>
          <cell r="CH213">
            <v>0</v>
          </cell>
          <cell r="CI213">
            <v>0</v>
          </cell>
          <cell r="CJ213">
            <v>0</v>
          </cell>
          <cell r="CK213">
            <v>0</v>
          </cell>
          <cell r="CL213">
            <v>0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69073.125000000015</v>
          </cell>
          <cell r="CR213">
            <v>16.322857142857167</v>
          </cell>
          <cell r="CS213">
            <v>15425.100000000022</v>
          </cell>
          <cell r="CT213">
            <v>0</v>
          </cell>
          <cell r="CU213">
            <v>0</v>
          </cell>
          <cell r="CV213">
            <v>15425.100000000022</v>
          </cell>
          <cell r="CW213">
            <v>16.514970059880234</v>
          </cell>
          <cell r="CX213">
            <v>9578.6826347305359</v>
          </cell>
          <cell r="CY213">
            <v>0</v>
          </cell>
          <cell r="CZ213">
            <v>0</v>
          </cell>
          <cell r="DA213">
            <v>9578.6826347305359</v>
          </cell>
          <cell r="DB213">
            <v>897864.72457350616</v>
          </cell>
          <cell r="DC213">
            <v>0</v>
          </cell>
          <cell r="DD213">
            <v>897864.72457350616</v>
          </cell>
          <cell r="DE213">
            <v>128000</v>
          </cell>
          <cell r="DF213">
            <v>0</v>
          </cell>
          <cell r="DG213">
            <v>128000</v>
          </cell>
          <cell r="DH213">
            <v>28.142857142857142</v>
          </cell>
          <cell r="DI213">
            <v>0</v>
          </cell>
          <cell r="DJ213">
            <v>0.84199999999999997</v>
          </cell>
          <cell r="DK213">
            <v>0</v>
          </cell>
          <cell r="DL213">
            <v>0</v>
          </cell>
          <cell r="DO213">
            <v>0</v>
          </cell>
          <cell r="DP213">
            <v>0</v>
          </cell>
          <cell r="DQ213">
            <v>0</v>
          </cell>
          <cell r="DR213">
            <v>1.0156360164</v>
          </cell>
          <cell r="DS213">
            <v>16040.437657612834</v>
          </cell>
          <cell r="DT213">
            <v>0</v>
          </cell>
          <cell r="DU213">
            <v>16040.437657612834</v>
          </cell>
          <cell r="DV213">
            <v>0</v>
          </cell>
          <cell r="DW213">
            <v>0</v>
          </cell>
          <cell r="DX213">
            <v>0</v>
          </cell>
          <cell r="DY213">
            <v>0</v>
          </cell>
          <cell r="DZ213">
            <v>0</v>
          </cell>
          <cell r="EA213">
            <v>3145.5</v>
          </cell>
          <cell r="EB213">
            <v>3145.5</v>
          </cell>
          <cell r="EC213">
            <v>0</v>
          </cell>
          <cell r="ED213">
            <v>0</v>
          </cell>
          <cell r="EE213">
            <v>3145.5</v>
          </cell>
          <cell r="EF213">
            <v>3145.5</v>
          </cell>
          <cell r="EG213">
            <v>0</v>
          </cell>
          <cell r="EI213">
            <v>0</v>
          </cell>
          <cell r="EJ213">
            <v>0</v>
          </cell>
          <cell r="EK213">
            <v>0</v>
          </cell>
          <cell r="EL213">
            <v>0</v>
          </cell>
          <cell r="EM213">
            <v>0</v>
          </cell>
          <cell r="EN213">
            <v>0</v>
          </cell>
          <cell r="EO213">
            <v>0</v>
          </cell>
          <cell r="EP213">
            <v>147185.93765761284</v>
          </cell>
          <cell r="EQ213">
            <v>0</v>
          </cell>
          <cell r="ER213">
            <v>147185.93765761284</v>
          </cell>
          <cell r="ES213">
            <v>1045050.662231119</v>
          </cell>
          <cell r="ET213">
            <v>0</v>
          </cell>
          <cell r="EU213">
            <v>1045050.662231119</v>
          </cell>
          <cell r="EV213">
            <v>1041905.162231119</v>
          </cell>
          <cell r="EW213">
            <v>5288.8586915285232</v>
          </cell>
          <cell r="EX213">
            <v>4405</v>
          </cell>
          <cell r="EY213">
            <v>0</v>
          </cell>
          <cell r="EZ213">
            <v>867785</v>
          </cell>
          <cell r="FA213">
            <v>0</v>
          </cell>
          <cell r="FB213">
            <v>1045050.662231119</v>
          </cell>
          <cell r="FC213">
            <v>1045050.662231119</v>
          </cell>
          <cell r="FD213">
            <v>0</v>
          </cell>
          <cell r="FE213">
            <v>1045050.662231119</v>
          </cell>
        </row>
        <row r="214">
          <cell r="A214">
            <v>2185</v>
          </cell>
          <cell r="B214">
            <v>8812185</v>
          </cell>
          <cell r="E214" t="str">
            <v>Lakelands Primary School</v>
          </cell>
          <cell r="F214" t="str">
            <v>P</v>
          </cell>
          <cell r="G214" t="str">
            <v/>
          </cell>
          <cell r="H214" t="str">
            <v/>
          </cell>
          <cell r="I214" t="str">
            <v>Y</v>
          </cell>
          <cell r="K214">
            <v>2185</v>
          </cell>
          <cell r="L214">
            <v>147844</v>
          </cell>
          <cell r="M214">
            <v>50</v>
          </cell>
          <cell r="O214">
            <v>4</v>
          </cell>
          <cell r="P214">
            <v>0</v>
          </cell>
          <cell r="Q214">
            <v>0</v>
          </cell>
          <cell r="S214">
            <v>63.166666666666671</v>
          </cell>
          <cell r="T214">
            <v>79</v>
          </cell>
          <cell r="V214">
            <v>142.16666666666666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142.16666666666666</v>
          </cell>
          <cell r="AF214">
            <v>481306.67166666669</v>
          </cell>
          <cell r="AG214">
            <v>0</v>
          </cell>
          <cell r="AH214">
            <v>0</v>
          </cell>
          <cell r="AI214">
            <v>0</v>
          </cell>
          <cell r="AJ214">
            <v>481306.67166666669</v>
          </cell>
          <cell r="AK214">
            <v>22.646017699115031</v>
          </cell>
          <cell r="AL214">
            <v>10870.088495575215</v>
          </cell>
          <cell r="AM214">
            <v>0</v>
          </cell>
          <cell r="AN214">
            <v>0</v>
          </cell>
          <cell r="AO214">
            <v>10870.088495575215</v>
          </cell>
          <cell r="AP214">
            <v>25.162241887905623</v>
          </cell>
          <cell r="AQ214">
            <v>17739.380530973463</v>
          </cell>
          <cell r="AR214">
            <v>0</v>
          </cell>
          <cell r="AS214">
            <v>0</v>
          </cell>
          <cell r="AT214">
            <v>17739.380530973463</v>
          </cell>
          <cell r="AU214">
            <v>135.87610619469032</v>
          </cell>
          <cell r="AV214">
            <v>0</v>
          </cell>
          <cell r="AW214">
            <v>2.5162241887905621</v>
          </cell>
          <cell r="AX214">
            <v>578.73156342182926</v>
          </cell>
          <cell r="AY214">
            <v>1.2581120943952797</v>
          </cell>
          <cell r="AZ214">
            <v>352.27138643067832</v>
          </cell>
          <cell r="BA214">
            <v>1.2581120943952797</v>
          </cell>
          <cell r="BB214">
            <v>553.56932153392313</v>
          </cell>
          <cell r="BC214">
            <v>0</v>
          </cell>
          <cell r="BD214">
            <v>0</v>
          </cell>
          <cell r="BE214">
            <v>1.2581120943952797</v>
          </cell>
          <cell r="BF214">
            <v>641.63716814159261</v>
          </cell>
          <cell r="BG214">
            <v>0</v>
          </cell>
          <cell r="BH214">
            <v>0</v>
          </cell>
          <cell r="BI214">
            <v>2126.2094395280233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O214">
            <v>0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2126.2094395280233</v>
          </cell>
          <cell r="BZ214">
            <v>30735.678466076701</v>
          </cell>
          <cell r="CA214">
            <v>0</v>
          </cell>
          <cell r="CB214">
            <v>30735.678466076701</v>
          </cell>
          <cell r="CC214">
            <v>28.275028530977629</v>
          </cell>
          <cell r="CD214">
            <v>32657.657953279162</v>
          </cell>
          <cell r="CE214">
            <v>0</v>
          </cell>
          <cell r="CF214">
            <v>0</v>
          </cell>
          <cell r="CG214">
            <v>0</v>
          </cell>
          <cell r="CH214">
            <v>0</v>
          </cell>
          <cell r="CI214">
            <v>0</v>
          </cell>
          <cell r="CJ214">
            <v>0</v>
          </cell>
          <cell r="CK214">
            <v>0</v>
          </cell>
          <cell r="CL214">
            <v>0</v>
          </cell>
          <cell r="CM214">
            <v>0</v>
          </cell>
          <cell r="CN214">
            <v>0</v>
          </cell>
          <cell r="CO214">
            <v>0</v>
          </cell>
          <cell r="CP214">
            <v>0</v>
          </cell>
          <cell r="CQ214">
            <v>32657.657953279162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17.995780590717349</v>
          </cell>
          <cell r="CX214">
            <v>10437.552742616062</v>
          </cell>
          <cell r="CY214">
            <v>0</v>
          </cell>
          <cell r="CZ214">
            <v>0</v>
          </cell>
          <cell r="DA214">
            <v>10437.552742616062</v>
          </cell>
          <cell r="DB214">
            <v>555137.56082863861</v>
          </cell>
          <cell r="DC214">
            <v>0</v>
          </cell>
          <cell r="DD214">
            <v>555137.56082863861</v>
          </cell>
          <cell r="DE214">
            <v>128000</v>
          </cell>
          <cell r="DF214">
            <v>0</v>
          </cell>
          <cell r="DG214">
            <v>128000</v>
          </cell>
          <cell r="DH214">
            <v>35.541666666666664</v>
          </cell>
          <cell r="DI214">
            <v>0</v>
          </cell>
          <cell r="DJ214">
            <v>0.85599999999999998</v>
          </cell>
          <cell r="DK214">
            <v>0</v>
          </cell>
          <cell r="DL214">
            <v>0</v>
          </cell>
          <cell r="DO214">
            <v>0</v>
          </cell>
          <cell r="DP214">
            <v>0</v>
          </cell>
          <cell r="DQ214">
            <v>0</v>
          </cell>
          <cell r="DR214">
            <v>1</v>
          </cell>
          <cell r="DS214">
            <v>0</v>
          </cell>
          <cell r="DT214">
            <v>0</v>
          </cell>
          <cell r="DU214">
            <v>0</v>
          </cell>
          <cell r="DV214">
            <v>0</v>
          </cell>
          <cell r="DW214">
            <v>0</v>
          </cell>
          <cell r="DX214">
            <v>0</v>
          </cell>
          <cell r="DY214">
            <v>0</v>
          </cell>
          <cell r="DZ214">
            <v>0</v>
          </cell>
          <cell r="EA214">
            <v>0</v>
          </cell>
          <cell r="EB214">
            <v>0</v>
          </cell>
          <cell r="EC214">
            <v>0</v>
          </cell>
          <cell r="ED214">
            <v>0</v>
          </cell>
          <cell r="EE214">
            <v>0</v>
          </cell>
          <cell r="EF214">
            <v>0</v>
          </cell>
          <cell r="EG214">
            <v>0</v>
          </cell>
          <cell r="EI214">
            <v>0</v>
          </cell>
          <cell r="EJ214">
            <v>0</v>
          </cell>
          <cell r="EK214">
            <v>0</v>
          </cell>
          <cell r="EL214">
            <v>0</v>
          </cell>
          <cell r="EM214">
            <v>0</v>
          </cell>
          <cell r="EN214">
            <v>0</v>
          </cell>
          <cell r="EO214">
            <v>0</v>
          </cell>
          <cell r="EP214">
            <v>128000</v>
          </cell>
          <cell r="EQ214">
            <v>0</v>
          </cell>
          <cell r="ER214">
            <v>128000</v>
          </cell>
          <cell r="ES214">
            <v>683137.56082863861</v>
          </cell>
          <cell r="ET214">
            <v>0</v>
          </cell>
          <cell r="EU214">
            <v>683137.56082863861</v>
          </cell>
          <cell r="EV214">
            <v>683137.56082863861</v>
          </cell>
          <cell r="EW214">
            <v>4805.1880011393105</v>
          </cell>
          <cell r="EX214">
            <v>4405</v>
          </cell>
          <cell r="EY214">
            <v>0</v>
          </cell>
          <cell r="EZ214">
            <v>626244.16666666663</v>
          </cell>
          <cell r="FA214">
            <v>0</v>
          </cell>
          <cell r="FB214">
            <v>683137.56082863861</v>
          </cell>
          <cell r="FC214">
            <v>707297.26055818144</v>
          </cell>
          <cell r="FD214">
            <v>24159.69972954283</v>
          </cell>
          <cell r="FE214">
            <v>707297.26055818144</v>
          </cell>
        </row>
        <row r="215">
          <cell r="A215">
            <v>2690</v>
          </cell>
          <cell r="B215">
            <v>8812690</v>
          </cell>
          <cell r="E215" t="str">
            <v>Lambourne Primary School</v>
          </cell>
          <cell r="F215" t="str">
            <v>P</v>
          </cell>
          <cell r="G215" t="str">
            <v/>
          </cell>
          <cell r="H215" t="str">
            <v/>
          </cell>
          <cell r="I215" t="str">
            <v>Y</v>
          </cell>
          <cell r="K215">
            <v>2690</v>
          </cell>
          <cell r="L215">
            <v>145604</v>
          </cell>
          <cell r="O215">
            <v>7</v>
          </cell>
          <cell r="P215">
            <v>0</v>
          </cell>
          <cell r="Q215">
            <v>0</v>
          </cell>
          <cell r="S215">
            <v>31</v>
          </cell>
          <cell r="T215">
            <v>182</v>
          </cell>
          <cell r="V215">
            <v>213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213</v>
          </cell>
          <cell r="AF215">
            <v>721113.63</v>
          </cell>
          <cell r="AG215">
            <v>0</v>
          </cell>
          <cell r="AH215">
            <v>0</v>
          </cell>
          <cell r="AI215">
            <v>0</v>
          </cell>
          <cell r="AJ215">
            <v>721113.63</v>
          </cell>
          <cell r="AK215">
            <v>40.999999999999979</v>
          </cell>
          <cell r="AL215">
            <v>19679.999999999989</v>
          </cell>
          <cell r="AM215">
            <v>0</v>
          </cell>
          <cell r="AN215">
            <v>0</v>
          </cell>
          <cell r="AO215">
            <v>19679.999999999989</v>
          </cell>
          <cell r="AP215">
            <v>40.999999999999979</v>
          </cell>
          <cell r="AQ215">
            <v>28904.999999999985</v>
          </cell>
          <cell r="AR215">
            <v>0</v>
          </cell>
          <cell r="AS215">
            <v>0</v>
          </cell>
          <cell r="AT215">
            <v>28904.999999999985</v>
          </cell>
          <cell r="AU215">
            <v>178.67772511848338</v>
          </cell>
          <cell r="AV215">
            <v>0</v>
          </cell>
          <cell r="AW215">
            <v>10.094786729857809</v>
          </cell>
          <cell r="AX215">
            <v>2321.8009478672961</v>
          </cell>
          <cell r="AY215">
            <v>23.218009478673011</v>
          </cell>
          <cell r="AZ215">
            <v>6501.0426540284434</v>
          </cell>
          <cell r="BA215">
            <v>1.009478672985783</v>
          </cell>
          <cell r="BB215">
            <v>444.17061611374453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9267.0142180094845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O215">
            <v>0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9267.0142180094845</v>
          </cell>
          <cell r="BZ215">
            <v>57852.014218009455</v>
          </cell>
          <cell r="CA215">
            <v>0</v>
          </cell>
          <cell r="CB215">
            <v>57852.014218009455</v>
          </cell>
          <cell r="CC215">
            <v>64.831439029088855</v>
          </cell>
          <cell r="CD215">
            <v>74880.312078597621</v>
          </cell>
          <cell r="CE215">
            <v>0</v>
          </cell>
          <cell r="CF215">
            <v>0</v>
          </cell>
          <cell r="CG215">
            <v>0</v>
          </cell>
          <cell r="CH215">
            <v>0</v>
          </cell>
          <cell r="CI215">
            <v>0</v>
          </cell>
          <cell r="CJ215">
            <v>0</v>
          </cell>
          <cell r="CK215">
            <v>0</v>
          </cell>
          <cell r="CL215">
            <v>0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74880.312078597621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5.8516483516483575</v>
          </cell>
          <cell r="CX215">
            <v>3393.9560439560473</v>
          </cell>
          <cell r="CY215">
            <v>0</v>
          </cell>
          <cell r="CZ215">
            <v>0</v>
          </cell>
          <cell r="DA215">
            <v>3393.9560439560473</v>
          </cell>
          <cell r="DB215">
            <v>857239.91234056314</v>
          </cell>
          <cell r="DC215">
            <v>0</v>
          </cell>
          <cell r="DD215">
            <v>857239.91234056314</v>
          </cell>
          <cell r="DE215">
            <v>128000</v>
          </cell>
          <cell r="DF215">
            <v>0</v>
          </cell>
          <cell r="DG215">
            <v>128000</v>
          </cell>
          <cell r="DH215">
            <v>30.428571428571427</v>
          </cell>
          <cell r="DI215">
            <v>0</v>
          </cell>
          <cell r="DJ215">
            <v>2.3690000000000002</v>
          </cell>
          <cell r="DK215">
            <v>0</v>
          </cell>
          <cell r="DL215">
            <v>1</v>
          </cell>
          <cell r="DO215">
            <v>0</v>
          </cell>
          <cell r="DP215">
            <v>0</v>
          </cell>
          <cell r="DQ215">
            <v>0</v>
          </cell>
          <cell r="DR215">
            <v>1.0156360164</v>
          </cell>
          <cell r="DS215">
            <v>15405.227427291615</v>
          </cell>
          <cell r="DT215">
            <v>0</v>
          </cell>
          <cell r="DU215">
            <v>15405.227427291615</v>
          </cell>
          <cell r="DV215">
            <v>0</v>
          </cell>
          <cell r="DW215">
            <v>0</v>
          </cell>
          <cell r="DX215">
            <v>0</v>
          </cell>
          <cell r="DY215">
            <v>0</v>
          </cell>
          <cell r="DZ215">
            <v>0</v>
          </cell>
          <cell r="EA215">
            <v>2664</v>
          </cell>
          <cell r="EB215">
            <v>2664</v>
          </cell>
          <cell r="EC215">
            <v>0</v>
          </cell>
          <cell r="ED215">
            <v>0</v>
          </cell>
          <cell r="EE215">
            <v>2664</v>
          </cell>
          <cell r="EF215">
            <v>2664</v>
          </cell>
          <cell r="EG215">
            <v>0</v>
          </cell>
          <cell r="EI215">
            <v>0</v>
          </cell>
          <cell r="EJ215">
            <v>0</v>
          </cell>
          <cell r="EK215">
            <v>0</v>
          </cell>
          <cell r="EL215">
            <v>0</v>
          </cell>
          <cell r="EM215">
            <v>0</v>
          </cell>
          <cell r="EN215">
            <v>0</v>
          </cell>
          <cell r="EO215">
            <v>0</v>
          </cell>
          <cell r="EP215">
            <v>146069.22742729163</v>
          </cell>
          <cell r="EQ215">
            <v>0</v>
          </cell>
          <cell r="ER215">
            <v>146069.22742729163</v>
          </cell>
          <cell r="ES215">
            <v>1003309.1397678547</v>
          </cell>
          <cell r="ET215">
            <v>0</v>
          </cell>
          <cell r="EU215">
            <v>1003309.1397678547</v>
          </cell>
          <cell r="EV215">
            <v>1000645.1397678547</v>
          </cell>
          <cell r="EW215">
            <v>4697.8645059523697</v>
          </cell>
          <cell r="EX215">
            <v>4405</v>
          </cell>
          <cell r="EY215">
            <v>0</v>
          </cell>
          <cell r="EZ215">
            <v>938265</v>
          </cell>
          <cell r="FA215">
            <v>0</v>
          </cell>
          <cell r="FB215">
            <v>1003309.1397678547</v>
          </cell>
          <cell r="FC215">
            <v>1003309.1397678547</v>
          </cell>
          <cell r="FD215">
            <v>0</v>
          </cell>
          <cell r="FE215">
            <v>1003309.1397678547</v>
          </cell>
        </row>
        <row r="216">
          <cell r="A216">
            <v>2038</v>
          </cell>
          <cell r="B216">
            <v>8812038</v>
          </cell>
          <cell r="C216">
            <v>3208</v>
          </cell>
          <cell r="D216" t="str">
            <v>RB053208</v>
          </cell>
          <cell r="E216" t="str">
            <v>Langenhoe Community Primary School</v>
          </cell>
          <cell r="F216" t="str">
            <v>P</v>
          </cell>
          <cell r="G216" t="str">
            <v>Y</v>
          </cell>
          <cell r="H216">
            <v>10015151</v>
          </cell>
          <cell r="I216" t="str">
            <v/>
          </cell>
          <cell r="K216">
            <v>2038</v>
          </cell>
          <cell r="L216">
            <v>114729</v>
          </cell>
          <cell r="O216">
            <v>7</v>
          </cell>
          <cell r="P216">
            <v>0</v>
          </cell>
          <cell r="Q216">
            <v>0</v>
          </cell>
          <cell r="S216">
            <v>13</v>
          </cell>
          <cell r="T216">
            <v>111</v>
          </cell>
          <cell r="V216">
            <v>124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124</v>
          </cell>
          <cell r="AF216">
            <v>419803.24000000005</v>
          </cell>
          <cell r="AG216">
            <v>0</v>
          </cell>
          <cell r="AH216">
            <v>0</v>
          </cell>
          <cell r="AI216">
            <v>0</v>
          </cell>
          <cell r="AJ216">
            <v>419803.24000000005</v>
          </cell>
          <cell r="AK216">
            <v>12.999999999999956</v>
          </cell>
          <cell r="AL216">
            <v>6239.9999999999791</v>
          </cell>
          <cell r="AM216">
            <v>0</v>
          </cell>
          <cell r="AN216">
            <v>0</v>
          </cell>
          <cell r="AO216">
            <v>6239.9999999999791</v>
          </cell>
          <cell r="AP216">
            <v>12.999999999999956</v>
          </cell>
          <cell r="AQ216">
            <v>9164.9999999999691</v>
          </cell>
          <cell r="AR216">
            <v>0</v>
          </cell>
          <cell r="AS216">
            <v>0</v>
          </cell>
          <cell r="AT216">
            <v>9164.9999999999691</v>
          </cell>
          <cell r="AU216">
            <v>96.000000000000028</v>
          </cell>
          <cell r="AV216">
            <v>0</v>
          </cell>
          <cell r="AW216">
            <v>10.000000000000004</v>
          </cell>
          <cell r="AX216">
            <v>2300.0000000000009</v>
          </cell>
          <cell r="AY216">
            <v>6.9999999999999991</v>
          </cell>
          <cell r="AZ216">
            <v>1959.9999999999998</v>
          </cell>
          <cell r="BA216">
            <v>6.9999999999999991</v>
          </cell>
          <cell r="BB216">
            <v>3079.9999999999995</v>
          </cell>
          <cell r="BC216">
            <v>1.9999999999999978</v>
          </cell>
          <cell r="BD216">
            <v>959.99999999999898</v>
          </cell>
          <cell r="BE216">
            <v>1.9999999999999978</v>
          </cell>
          <cell r="BF216">
            <v>1019.9999999999989</v>
          </cell>
          <cell r="BG216">
            <v>0</v>
          </cell>
          <cell r="BH216">
            <v>0</v>
          </cell>
          <cell r="BI216">
            <v>9319.9999999999964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O216">
            <v>0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9319.9999999999964</v>
          </cell>
          <cell r="BZ216">
            <v>24724.999999999945</v>
          </cell>
          <cell r="CA216">
            <v>0</v>
          </cell>
          <cell r="CB216">
            <v>24724.999999999945</v>
          </cell>
          <cell r="CC216">
            <v>33.936842105263182</v>
          </cell>
          <cell r="CD216">
            <v>39197.052631578976</v>
          </cell>
          <cell r="CE216">
            <v>0</v>
          </cell>
          <cell r="CF216">
            <v>0</v>
          </cell>
          <cell r="CG216">
            <v>0</v>
          </cell>
          <cell r="CH216">
            <v>0</v>
          </cell>
          <cell r="CI216">
            <v>0</v>
          </cell>
          <cell r="CJ216">
            <v>0</v>
          </cell>
          <cell r="CK216">
            <v>0</v>
          </cell>
          <cell r="CL216">
            <v>0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39197.052631578976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1.1171171171171173</v>
          </cell>
          <cell r="CX216">
            <v>647.92792792792795</v>
          </cell>
          <cell r="CY216">
            <v>0</v>
          </cell>
          <cell r="CZ216">
            <v>0</v>
          </cell>
          <cell r="DA216">
            <v>647.92792792792795</v>
          </cell>
          <cell r="DB216">
            <v>484373.22055950691</v>
          </cell>
          <cell r="DC216">
            <v>0</v>
          </cell>
          <cell r="DD216">
            <v>484373.22055950691</v>
          </cell>
          <cell r="DE216">
            <v>128000</v>
          </cell>
          <cell r="DF216">
            <v>0</v>
          </cell>
          <cell r="DG216">
            <v>128000</v>
          </cell>
          <cell r="DH216">
            <v>17.714285714285715</v>
          </cell>
          <cell r="DI216">
            <v>0.34445927903871809</v>
          </cell>
          <cell r="DJ216">
            <v>2.3759999999999999</v>
          </cell>
          <cell r="DK216">
            <v>0</v>
          </cell>
          <cell r="DL216">
            <v>1</v>
          </cell>
          <cell r="DO216">
            <v>19393.057409879828</v>
          </cell>
          <cell r="DP216">
            <v>0</v>
          </cell>
          <cell r="DQ216">
            <v>19393.057409879828</v>
          </cell>
          <cell r="DR216">
            <v>1</v>
          </cell>
          <cell r="DS216">
            <v>0</v>
          </cell>
          <cell r="DT216">
            <v>0</v>
          </cell>
          <cell r="DU216">
            <v>0</v>
          </cell>
          <cell r="DV216">
            <v>0</v>
          </cell>
          <cell r="DW216">
            <v>0</v>
          </cell>
          <cell r="DX216">
            <v>0</v>
          </cell>
          <cell r="DY216">
            <v>0</v>
          </cell>
          <cell r="DZ216">
            <v>0</v>
          </cell>
          <cell r="EA216">
            <v>18587.75</v>
          </cell>
          <cell r="EB216">
            <v>18587.75</v>
          </cell>
          <cell r="EC216">
            <v>0</v>
          </cell>
          <cell r="ED216">
            <v>0</v>
          </cell>
          <cell r="EE216">
            <v>18587.75</v>
          </cell>
          <cell r="EF216">
            <v>18587.75</v>
          </cell>
          <cell r="EG216">
            <v>0</v>
          </cell>
          <cell r="EI216">
            <v>0</v>
          </cell>
          <cell r="EJ216">
            <v>0</v>
          </cell>
          <cell r="EK216">
            <v>0</v>
          </cell>
          <cell r="EL216">
            <v>0</v>
          </cell>
          <cell r="EM216">
            <v>0</v>
          </cell>
          <cell r="EN216">
            <v>0</v>
          </cell>
          <cell r="EO216">
            <v>0</v>
          </cell>
          <cell r="EP216">
            <v>165980.80740987984</v>
          </cell>
          <cell r="EQ216">
            <v>0</v>
          </cell>
          <cell r="ER216">
            <v>165980.80740987984</v>
          </cell>
          <cell r="ES216">
            <v>650354.02796938678</v>
          </cell>
          <cell r="ET216">
            <v>0</v>
          </cell>
          <cell r="EU216">
            <v>650354.02796938678</v>
          </cell>
          <cell r="EV216">
            <v>631766.27796938678</v>
          </cell>
          <cell r="EW216">
            <v>5094.8893384627963</v>
          </cell>
          <cell r="EX216">
            <v>4405</v>
          </cell>
          <cell r="EY216">
            <v>0</v>
          </cell>
          <cell r="EZ216">
            <v>546220</v>
          </cell>
          <cell r="FA216">
            <v>0</v>
          </cell>
          <cell r="FB216">
            <v>650354.02796938678</v>
          </cell>
          <cell r="FC216">
            <v>650354.02796938678</v>
          </cell>
          <cell r="FD216">
            <v>0</v>
          </cell>
          <cell r="FE216">
            <v>650354.02796938678</v>
          </cell>
        </row>
        <row r="217">
          <cell r="A217">
            <v>2039</v>
          </cell>
          <cell r="B217">
            <v>8812039</v>
          </cell>
          <cell r="C217">
            <v>3216</v>
          </cell>
          <cell r="D217" t="str">
            <v>RB053216</v>
          </cell>
          <cell r="E217" t="str">
            <v>Langham Primary School</v>
          </cell>
          <cell r="F217" t="str">
            <v>P</v>
          </cell>
          <cell r="G217" t="str">
            <v>Y</v>
          </cell>
          <cell r="H217">
            <v>10041430</v>
          </cell>
          <cell r="I217" t="str">
            <v/>
          </cell>
          <cell r="K217">
            <v>2039</v>
          </cell>
          <cell r="L217">
            <v>114730</v>
          </cell>
          <cell r="O217">
            <v>7</v>
          </cell>
          <cell r="P217">
            <v>0</v>
          </cell>
          <cell r="Q217">
            <v>0</v>
          </cell>
          <cell r="S217">
            <v>12</v>
          </cell>
          <cell r="T217">
            <v>84</v>
          </cell>
          <cell r="V217">
            <v>96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96</v>
          </cell>
          <cell r="AF217">
            <v>325008.96000000002</v>
          </cell>
          <cell r="AG217">
            <v>0</v>
          </cell>
          <cell r="AH217">
            <v>0</v>
          </cell>
          <cell r="AI217">
            <v>0</v>
          </cell>
          <cell r="AJ217">
            <v>325008.96000000002</v>
          </cell>
          <cell r="AK217">
            <v>3</v>
          </cell>
          <cell r="AL217">
            <v>1440</v>
          </cell>
          <cell r="AM217">
            <v>0</v>
          </cell>
          <cell r="AN217">
            <v>0</v>
          </cell>
          <cell r="AO217">
            <v>1440</v>
          </cell>
          <cell r="AP217">
            <v>3</v>
          </cell>
          <cell r="AQ217">
            <v>2115</v>
          </cell>
          <cell r="AR217">
            <v>0</v>
          </cell>
          <cell r="AS217">
            <v>0</v>
          </cell>
          <cell r="AT217">
            <v>2115</v>
          </cell>
          <cell r="AU217">
            <v>83.744680851063848</v>
          </cell>
          <cell r="AV217">
            <v>0</v>
          </cell>
          <cell r="AW217">
            <v>4.0851063829787231</v>
          </cell>
          <cell r="AX217">
            <v>939.57446808510633</v>
          </cell>
          <cell r="AY217">
            <v>5.1063829787234019</v>
          </cell>
          <cell r="AZ217">
            <v>1429.7872340425524</v>
          </cell>
          <cell r="BA217">
            <v>3.0638297872340452</v>
          </cell>
          <cell r="BB217">
            <v>1348.0851063829798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3717.4468085106382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O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3717.4468085106382</v>
          </cell>
          <cell r="BZ217">
            <v>7272.4468085106382</v>
          </cell>
          <cell r="CA217">
            <v>0</v>
          </cell>
          <cell r="CB217">
            <v>7272.4468085106382</v>
          </cell>
          <cell r="CC217">
            <v>25.677108433734951</v>
          </cell>
          <cell r="CD217">
            <v>29657.060240963867</v>
          </cell>
          <cell r="CE217">
            <v>0</v>
          </cell>
          <cell r="CF217">
            <v>0</v>
          </cell>
          <cell r="CG217">
            <v>0</v>
          </cell>
          <cell r="CH217">
            <v>0</v>
          </cell>
          <cell r="CI217">
            <v>0</v>
          </cell>
          <cell r="CJ217">
            <v>0</v>
          </cell>
          <cell r="CK217">
            <v>0</v>
          </cell>
          <cell r="CL217">
            <v>0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29657.060240963867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2.2857142857142847</v>
          </cell>
          <cell r="CX217">
            <v>1325.7142857142851</v>
          </cell>
          <cell r="CY217">
            <v>0</v>
          </cell>
          <cell r="CZ217">
            <v>0</v>
          </cell>
          <cell r="DA217">
            <v>1325.7142857142851</v>
          </cell>
          <cell r="DB217">
            <v>363264.1813351888</v>
          </cell>
          <cell r="DC217">
            <v>0</v>
          </cell>
          <cell r="DD217">
            <v>363264.1813351888</v>
          </cell>
          <cell r="DE217">
            <v>128000</v>
          </cell>
          <cell r="DF217">
            <v>0</v>
          </cell>
          <cell r="DG217">
            <v>128000</v>
          </cell>
          <cell r="DH217">
            <v>13.714285714285714</v>
          </cell>
          <cell r="DI217">
            <v>0.71829105473965282</v>
          </cell>
          <cell r="DJ217">
            <v>1.7869999999999999</v>
          </cell>
          <cell r="DK217">
            <v>0</v>
          </cell>
          <cell r="DL217">
            <v>0.46749999999999969</v>
          </cell>
          <cell r="DO217">
            <v>18905.600133511336</v>
          </cell>
          <cell r="DP217">
            <v>0</v>
          </cell>
          <cell r="DQ217">
            <v>18905.600133511336</v>
          </cell>
          <cell r="DR217">
            <v>1</v>
          </cell>
          <cell r="DS217">
            <v>0</v>
          </cell>
          <cell r="DT217">
            <v>0</v>
          </cell>
          <cell r="DU217">
            <v>0</v>
          </cell>
          <cell r="DV217">
            <v>0</v>
          </cell>
          <cell r="DW217">
            <v>0</v>
          </cell>
          <cell r="DX217">
            <v>0</v>
          </cell>
          <cell r="DY217">
            <v>0</v>
          </cell>
          <cell r="DZ217">
            <v>0</v>
          </cell>
          <cell r="EA217">
            <v>12599.75</v>
          </cell>
          <cell r="EB217">
            <v>12599.75</v>
          </cell>
          <cell r="EC217">
            <v>0</v>
          </cell>
          <cell r="ED217">
            <v>0</v>
          </cell>
          <cell r="EE217">
            <v>12599.75</v>
          </cell>
          <cell r="EF217">
            <v>12599.75</v>
          </cell>
          <cell r="EG217">
            <v>0</v>
          </cell>
          <cell r="EI217">
            <v>0</v>
          </cell>
          <cell r="EJ217">
            <v>0</v>
          </cell>
          <cell r="EK217">
            <v>0</v>
          </cell>
          <cell r="EL217">
            <v>0</v>
          </cell>
          <cell r="EM217">
            <v>0</v>
          </cell>
          <cell r="EN217">
            <v>0</v>
          </cell>
          <cell r="EO217">
            <v>0</v>
          </cell>
          <cell r="EP217">
            <v>159505.35013351133</v>
          </cell>
          <cell r="EQ217">
            <v>0</v>
          </cell>
          <cell r="ER217">
            <v>159505.35013351133</v>
          </cell>
          <cell r="ES217">
            <v>522769.53146870015</v>
          </cell>
          <cell r="ET217">
            <v>0</v>
          </cell>
          <cell r="EU217">
            <v>522769.53146870015</v>
          </cell>
          <cell r="EV217">
            <v>510169.78146870015</v>
          </cell>
          <cell r="EW217">
            <v>5314.2685569656269</v>
          </cell>
          <cell r="EX217">
            <v>4405</v>
          </cell>
          <cell r="EY217">
            <v>0</v>
          </cell>
          <cell r="EZ217">
            <v>422880</v>
          </cell>
          <cell r="FA217">
            <v>0</v>
          </cell>
          <cell r="FB217">
            <v>522769.53146870015</v>
          </cell>
          <cell r="FC217">
            <v>522769.53146870015</v>
          </cell>
          <cell r="FD217">
            <v>0</v>
          </cell>
          <cell r="FE217">
            <v>522769.53146870015</v>
          </cell>
        </row>
        <row r="218">
          <cell r="A218">
            <v>2105</v>
          </cell>
          <cell r="B218">
            <v>8812105</v>
          </cell>
          <cell r="E218" t="str">
            <v>Larchwood Primary School</v>
          </cell>
          <cell r="F218" t="str">
            <v>P</v>
          </cell>
          <cell r="G218" t="str">
            <v/>
          </cell>
          <cell r="H218" t="str">
            <v/>
          </cell>
          <cell r="I218" t="str">
            <v>Y</v>
          </cell>
          <cell r="K218">
            <v>2105</v>
          </cell>
          <cell r="L218">
            <v>140828</v>
          </cell>
          <cell r="O218">
            <v>7</v>
          </cell>
          <cell r="P218">
            <v>0</v>
          </cell>
          <cell r="Q218">
            <v>0</v>
          </cell>
          <cell r="S218">
            <v>60</v>
          </cell>
          <cell r="T218">
            <v>360</v>
          </cell>
          <cell r="V218">
            <v>420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420</v>
          </cell>
          <cell r="AF218">
            <v>1421914.2000000002</v>
          </cell>
          <cell r="AG218">
            <v>0</v>
          </cell>
          <cell r="AH218">
            <v>0</v>
          </cell>
          <cell r="AI218">
            <v>0</v>
          </cell>
          <cell r="AJ218">
            <v>1421914.2000000002</v>
          </cell>
          <cell r="AK218">
            <v>86.999999999999929</v>
          </cell>
          <cell r="AL218">
            <v>41759.999999999964</v>
          </cell>
          <cell r="AM218">
            <v>0</v>
          </cell>
          <cell r="AN218">
            <v>0</v>
          </cell>
          <cell r="AO218">
            <v>41759.999999999964</v>
          </cell>
          <cell r="AP218">
            <v>91.999999999999972</v>
          </cell>
          <cell r="AQ218">
            <v>64859.999999999978</v>
          </cell>
          <cell r="AR218">
            <v>0</v>
          </cell>
          <cell r="AS218">
            <v>0</v>
          </cell>
          <cell r="AT218">
            <v>64859.999999999978</v>
          </cell>
          <cell r="AU218">
            <v>295.4066985645934</v>
          </cell>
          <cell r="AV218">
            <v>0</v>
          </cell>
          <cell r="AW218">
            <v>110.52631578947363</v>
          </cell>
          <cell r="AX218">
            <v>25421.052631578936</v>
          </cell>
          <cell r="AY218">
            <v>11.052631578947363</v>
          </cell>
          <cell r="AZ218">
            <v>3094.7368421052615</v>
          </cell>
          <cell r="BA218">
            <v>0</v>
          </cell>
          <cell r="BB218">
            <v>0</v>
          </cell>
          <cell r="BC218">
            <v>2.00956937799043</v>
          </cell>
          <cell r="BD218">
            <v>964.59330143540637</v>
          </cell>
          <cell r="BE218">
            <v>0</v>
          </cell>
          <cell r="BF218">
            <v>0</v>
          </cell>
          <cell r="BG218">
            <v>1.0047846889952172</v>
          </cell>
          <cell r="BH218">
            <v>673.20574162679554</v>
          </cell>
          <cell r="BI218">
            <v>30153.5885167464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O218">
            <v>0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30153.5885167464</v>
          </cell>
          <cell r="BZ218">
            <v>136773.58851674636</v>
          </cell>
          <cell r="CA218">
            <v>0</v>
          </cell>
          <cell r="CB218">
            <v>136773.58851674636</v>
          </cell>
          <cell r="CC218">
            <v>86.091954022988517</v>
          </cell>
          <cell r="CD218">
            <v>99436.206896551739</v>
          </cell>
          <cell r="CE218">
            <v>0</v>
          </cell>
          <cell r="CF218">
            <v>0</v>
          </cell>
          <cell r="CG218">
            <v>0</v>
          </cell>
          <cell r="CH218">
            <v>0</v>
          </cell>
          <cell r="CI218">
            <v>0</v>
          </cell>
          <cell r="CJ218">
            <v>0</v>
          </cell>
          <cell r="CK218">
            <v>0</v>
          </cell>
          <cell r="CL218">
            <v>0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99436.206896551739</v>
          </cell>
          <cell r="CR218">
            <v>4.7999999999999865</v>
          </cell>
          <cell r="CS218">
            <v>4535.9999999999873</v>
          </cell>
          <cell r="CT218">
            <v>0</v>
          </cell>
          <cell r="CU218">
            <v>0</v>
          </cell>
          <cell r="CV218">
            <v>4535.9999999999873</v>
          </cell>
          <cell r="CW218">
            <v>22.166666666666675</v>
          </cell>
          <cell r="CX218">
            <v>12856.666666666672</v>
          </cell>
          <cell r="CY218">
            <v>0</v>
          </cell>
          <cell r="CZ218">
            <v>0</v>
          </cell>
          <cell r="DA218">
            <v>12856.666666666672</v>
          </cell>
          <cell r="DB218">
            <v>1675516.662079965</v>
          </cell>
          <cell r="DC218">
            <v>0</v>
          </cell>
          <cell r="DD218">
            <v>1675516.662079965</v>
          </cell>
          <cell r="DE218">
            <v>128000</v>
          </cell>
          <cell r="DF218">
            <v>0</v>
          </cell>
          <cell r="DG218">
            <v>128000</v>
          </cell>
          <cell r="DH218">
            <v>60</v>
          </cell>
          <cell r="DI218">
            <v>0</v>
          </cell>
          <cell r="DJ218">
            <v>1.244</v>
          </cell>
          <cell r="DK218">
            <v>0</v>
          </cell>
          <cell r="DL218">
            <v>0</v>
          </cell>
          <cell r="DO218">
            <v>0</v>
          </cell>
          <cell r="DP218">
            <v>0</v>
          </cell>
          <cell r="DQ218">
            <v>0</v>
          </cell>
          <cell r="DR218">
            <v>1.0156360164</v>
          </cell>
          <cell r="DS218">
            <v>28199.816105955604</v>
          </cell>
          <cell r="DT218">
            <v>0</v>
          </cell>
          <cell r="DU218">
            <v>28199.816105955604</v>
          </cell>
          <cell r="DV218">
            <v>0</v>
          </cell>
          <cell r="DW218">
            <v>0</v>
          </cell>
          <cell r="DX218">
            <v>0</v>
          </cell>
          <cell r="DY218">
            <v>0</v>
          </cell>
          <cell r="DZ218">
            <v>0</v>
          </cell>
          <cell r="EA218">
            <v>5225.8</v>
          </cell>
          <cell r="EB218">
            <v>5225.8</v>
          </cell>
          <cell r="EC218">
            <v>0</v>
          </cell>
          <cell r="ED218">
            <v>0</v>
          </cell>
          <cell r="EE218">
            <v>5225.8</v>
          </cell>
          <cell r="EF218">
            <v>5225.8</v>
          </cell>
          <cell r="EG218">
            <v>0</v>
          </cell>
          <cell r="EI218">
            <v>0</v>
          </cell>
          <cell r="EJ218">
            <v>0</v>
          </cell>
          <cell r="EK218">
            <v>0</v>
          </cell>
          <cell r="EL218">
            <v>0</v>
          </cell>
          <cell r="EM218">
            <v>0</v>
          </cell>
          <cell r="EN218">
            <v>0</v>
          </cell>
          <cell r="EO218">
            <v>0</v>
          </cell>
          <cell r="EP218">
            <v>161425.61610595559</v>
          </cell>
          <cell r="EQ218">
            <v>0</v>
          </cell>
          <cell r="ER218">
            <v>161425.61610595559</v>
          </cell>
          <cell r="ES218">
            <v>1836942.2781859206</v>
          </cell>
          <cell r="ET218">
            <v>0</v>
          </cell>
          <cell r="EU218">
            <v>1836942.2781859206</v>
          </cell>
          <cell r="EV218">
            <v>1831716.4781859205</v>
          </cell>
          <cell r="EW218">
            <v>4361.2297099664775</v>
          </cell>
          <cell r="EX218">
            <v>4405</v>
          </cell>
          <cell r="EY218">
            <v>43.770290033522542</v>
          </cell>
          <cell r="EZ218">
            <v>1850100</v>
          </cell>
          <cell r="FA218">
            <v>18383.52181407949</v>
          </cell>
          <cell r="FB218">
            <v>1855325.8</v>
          </cell>
          <cell r="FC218">
            <v>1858347.1320534169</v>
          </cell>
          <cell r="FD218">
            <v>3021.3320534168743</v>
          </cell>
          <cell r="FE218">
            <v>1858347.1320534169</v>
          </cell>
        </row>
        <row r="219">
          <cell r="A219">
            <v>2144</v>
          </cell>
          <cell r="B219">
            <v>8812144</v>
          </cell>
          <cell r="E219" t="str">
            <v>Larkrise Primary School</v>
          </cell>
          <cell r="F219" t="str">
            <v>P</v>
          </cell>
          <cell r="G219" t="str">
            <v/>
          </cell>
          <cell r="H219" t="str">
            <v/>
          </cell>
          <cell r="I219" t="str">
            <v>Y</v>
          </cell>
          <cell r="K219">
            <v>2144</v>
          </cell>
          <cell r="L219">
            <v>143124</v>
          </cell>
          <cell r="O219">
            <v>7</v>
          </cell>
          <cell r="P219">
            <v>0</v>
          </cell>
          <cell r="Q219">
            <v>0</v>
          </cell>
          <cell r="S219">
            <v>30</v>
          </cell>
          <cell r="T219">
            <v>161</v>
          </cell>
          <cell r="V219">
            <v>191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191</v>
          </cell>
          <cell r="AF219">
            <v>646632.41</v>
          </cell>
          <cell r="AG219">
            <v>0</v>
          </cell>
          <cell r="AH219">
            <v>0</v>
          </cell>
          <cell r="AI219">
            <v>0</v>
          </cell>
          <cell r="AJ219">
            <v>646632.41</v>
          </cell>
          <cell r="AK219">
            <v>75.000000000000043</v>
          </cell>
          <cell r="AL219">
            <v>36000.000000000022</v>
          </cell>
          <cell r="AM219">
            <v>0</v>
          </cell>
          <cell r="AN219">
            <v>0</v>
          </cell>
          <cell r="AO219">
            <v>36000.000000000022</v>
          </cell>
          <cell r="AP219">
            <v>86</v>
          </cell>
          <cell r="AQ219">
            <v>60630</v>
          </cell>
          <cell r="AR219">
            <v>0</v>
          </cell>
          <cell r="AS219">
            <v>0</v>
          </cell>
          <cell r="AT219">
            <v>60630</v>
          </cell>
          <cell r="AU219">
            <v>93.000000000000014</v>
          </cell>
          <cell r="AV219">
            <v>0</v>
          </cell>
          <cell r="AW219">
            <v>20.000000000000046</v>
          </cell>
          <cell r="AX219">
            <v>4600.0000000000109</v>
          </cell>
          <cell r="AY219">
            <v>2.0000000000000049</v>
          </cell>
          <cell r="AZ219">
            <v>560.00000000000136</v>
          </cell>
          <cell r="BA219">
            <v>0</v>
          </cell>
          <cell r="BB219">
            <v>0</v>
          </cell>
          <cell r="BC219">
            <v>76.000000000000057</v>
          </cell>
          <cell r="BD219">
            <v>36480.000000000029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41640.000000000044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O219">
            <v>0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41640.000000000044</v>
          </cell>
          <cell r="BZ219">
            <v>138270.00000000006</v>
          </cell>
          <cell r="CA219">
            <v>0</v>
          </cell>
          <cell r="CB219">
            <v>138270.00000000006</v>
          </cell>
          <cell r="CC219">
            <v>63.666666666666607</v>
          </cell>
          <cell r="CD219">
            <v>73534.999999999927</v>
          </cell>
          <cell r="CE219">
            <v>0</v>
          </cell>
          <cell r="CF219">
            <v>0</v>
          </cell>
          <cell r="CG219">
            <v>0</v>
          </cell>
          <cell r="CH219">
            <v>0</v>
          </cell>
          <cell r="CI219">
            <v>0</v>
          </cell>
          <cell r="CJ219">
            <v>0</v>
          </cell>
          <cell r="CK219">
            <v>0</v>
          </cell>
          <cell r="CL219">
            <v>0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73534.999999999927</v>
          </cell>
          <cell r="CR219">
            <v>8.6452631578947692</v>
          </cell>
          <cell r="CS219">
            <v>8169.7736842105569</v>
          </cell>
          <cell r="CT219">
            <v>0</v>
          </cell>
          <cell r="CU219">
            <v>0</v>
          </cell>
          <cell r="CV219">
            <v>8169.7736842105569</v>
          </cell>
          <cell r="CW219">
            <v>27.28571428571431</v>
          </cell>
          <cell r="CX219">
            <v>15825.714285714299</v>
          </cell>
          <cell r="CY219">
            <v>0</v>
          </cell>
          <cell r="CZ219">
            <v>0</v>
          </cell>
          <cell r="DA219">
            <v>15825.714285714299</v>
          </cell>
          <cell r="DB219">
            <v>882432.89796992484</v>
          </cell>
          <cell r="DC219">
            <v>0</v>
          </cell>
          <cell r="DD219">
            <v>882432.89796992484</v>
          </cell>
          <cell r="DE219">
            <v>128000</v>
          </cell>
          <cell r="DF219">
            <v>0</v>
          </cell>
          <cell r="DG219">
            <v>128000</v>
          </cell>
          <cell r="DH219">
            <v>27.285714285714285</v>
          </cell>
          <cell r="DI219">
            <v>0</v>
          </cell>
          <cell r="DJ219">
            <v>0.751</v>
          </cell>
          <cell r="DK219">
            <v>0</v>
          </cell>
          <cell r="DL219">
            <v>0</v>
          </cell>
          <cell r="DO219">
            <v>0</v>
          </cell>
          <cell r="DP219">
            <v>0</v>
          </cell>
          <cell r="DQ219">
            <v>0</v>
          </cell>
          <cell r="DR219">
            <v>1</v>
          </cell>
          <cell r="DS219">
            <v>0</v>
          </cell>
          <cell r="DT219">
            <v>0</v>
          </cell>
          <cell r="DU219">
            <v>0</v>
          </cell>
          <cell r="DV219">
            <v>0</v>
          </cell>
          <cell r="DW219">
            <v>0</v>
          </cell>
          <cell r="DX219">
            <v>0</v>
          </cell>
          <cell r="DY219">
            <v>0</v>
          </cell>
          <cell r="DZ219">
            <v>0</v>
          </cell>
          <cell r="EA219">
            <v>3179.69</v>
          </cell>
          <cell r="EB219">
            <v>3179.69</v>
          </cell>
          <cell r="EC219">
            <v>0</v>
          </cell>
          <cell r="ED219">
            <v>0</v>
          </cell>
          <cell r="EE219">
            <v>3179.69</v>
          </cell>
          <cell r="EF219">
            <v>3179.69</v>
          </cell>
          <cell r="EG219">
            <v>0</v>
          </cell>
          <cell r="EI219">
            <v>0</v>
          </cell>
          <cell r="EJ219">
            <v>0</v>
          </cell>
          <cell r="EK219">
            <v>0</v>
          </cell>
          <cell r="EL219">
            <v>0</v>
          </cell>
          <cell r="EM219">
            <v>0</v>
          </cell>
          <cell r="EN219">
            <v>0</v>
          </cell>
          <cell r="EO219">
            <v>0</v>
          </cell>
          <cell r="EP219">
            <v>131179.69</v>
          </cell>
          <cell r="EQ219">
            <v>0</v>
          </cell>
          <cell r="ER219">
            <v>131179.69</v>
          </cell>
          <cell r="ES219">
            <v>1013612.5879699248</v>
          </cell>
          <cell r="ET219">
            <v>0</v>
          </cell>
          <cell r="EU219">
            <v>1013612.5879699248</v>
          </cell>
          <cell r="EV219">
            <v>1010432.8979699248</v>
          </cell>
          <cell r="EW219">
            <v>5290.2245967011768</v>
          </cell>
          <cell r="EX219">
            <v>4405</v>
          </cell>
          <cell r="EY219">
            <v>0</v>
          </cell>
          <cell r="EZ219">
            <v>841355</v>
          </cell>
          <cell r="FA219">
            <v>0</v>
          </cell>
          <cell r="FB219">
            <v>1013612.5879699248</v>
          </cell>
          <cell r="FC219">
            <v>1013612.5879699248</v>
          </cell>
          <cell r="FD219">
            <v>0</v>
          </cell>
          <cell r="FE219">
            <v>1013612.5879699248</v>
          </cell>
        </row>
        <row r="220">
          <cell r="A220">
            <v>3230</v>
          </cell>
          <cell r="B220">
            <v>8813230</v>
          </cell>
          <cell r="E220" t="str">
            <v>Latchingdon Church of England Voluntary Controlled Primary School</v>
          </cell>
          <cell r="F220" t="str">
            <v>P</v>
          </cell>
          <cell r="G220" t="str">
            <v/>
          </cell>
          <cell r="H220" t="str">
            <v/>
          </cell>
          <cell r="I220" t="str">
            <v>Y</v>
          </cell>
          <cell r="K220">
            <v>3230</v>
          </cell>
          <cell r="L220">
            <v>142252</v>
          </cell>
          <cell r="O220">
            <v>7</v>
          </cell>
          <cell r="P220">
            <v>0</v>
          </cell>
          <cell r="Q220">
            <v>0</v>
          </cell>
          <cell r="S220">
            <v>17</v>
          </cell>
          <cell r="T220">
            <v>122</v>
          </cell>
          <cell r="V220">
            <v>139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139</v>
          </cell>
          <cell r="AF220">
            <v>470585.89</v>
          </cell>
          <cell r="AG220">
            <v>0</v>
          </cell>
          <cell r="AH220">
            <v>0</v>
          </cell>
          <cell r="AI220">
            <v>0</v>
          </cell>
          <cell r="AJ220">
            <v>470585.89</v>
          </cell>
          <cell r="AK220">
            <v>36.00000000000005</v>
          </cell>
          <cell r="AL220">
            <v>17280.000000000025</v>
          </cell>
          <cell r="AM220">
            <v>0</v>
          </cell>
          <cell r="AN220">
            <v>0</v>
          </cell>
          <cell r="AO220">
            <v>17280.000000000025</v>
          </cell>
          <cell r="AP220">
            <v>38.000000000000036</v>
          </cell>
          <cell r="AQ220">
            <v>26790.000000000025</v>
          </cell>
          <cell r="AR220">
            <v>0</v>
          </cell>
          <cell r="AS220">
            <v>0</v>
          </cell>
          <cell r="AT220">
            <v>26790.000000000025</v>
          </cell>
          <cell r="AU220">
            <v>95.000000000000014</v>
          </cell>
          <cell r="AV220">
            <v>0</v>
          </cell>
          <cell r="AW220">
            <v>43.000000000000064</v>
          </cell>
          <cell r="AX220">
            <v>9890.0000000000146</v>
          </cell>
          <cell r="AY220">
            <v>0</v>
          </cell>
          <cell r="AZ220">
            <v>0</v>
          </cell>
          <cell r="BA220">
            <v>1.0000000000000004</v>
          </cell>
          <cell r="BB220">
            <v>440.00000000000017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10330.000000000015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O220">
            <v>0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10330.000000000015</v>
          </cell>
          <cell r="BZ220">
            <v>54400.000000000065</v>
          </cell>
          <cell r="CA220">
            <v>0</v>
          </cell>
          <cell r="CB220">
            <v>54400.000000000065</v>
          </cell>
          <cell r="CC220">
            <v>38.935574229691838</v>
          </cell>
          <cell r="CD220">
            <v>44970.588235294075</v>
          </cell>
          <cell r="CE220">
            <v>0</v>
          </cell>
          <cell r="CF220">
            <v>0</v>
          </cell>
          <cell r="CG220">
            <v>0</v>
          </cell>
          <cell r="CH220">
            <v>0</v>
          </cell>
          <cell r="CI220">
            <v>0</v>
          </cell>
          <cell r="CJ220">
            <v>0</v>
          </cell>
          <cell r="CK220">
            <v>0</v>
          </cell>
          <cell r="CL220">
            <v>0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44970.588235294075</v>
          </cell>
          <cell r="CR220">
            <v>7.6600000000000357</v>
          </cell>
          <cell r="CS220">
            <v>7238.7000000000335</v>
          </cell>
          <cell r="CT220">
            <v>0</v>
          </cell>
          <cell r="CU220">
            <v>0</v>
          </cell>
          <cell r="CV220">
            <v>7238.7000000000335</v>
          </cell>
          <cell r="CW220">
            <v>7.9754098360655776</v>
          </cell>
          <cell r="CX220">
            <v>4625.737704918035</v>
          </cell>
          <cell r="CY220">
            <v>0</v>
          </cell>
          <cell r="CZ220">
            <v>0</v>
          </cell>
          <cell r="DA220">
            <v>4625.737704918035</v>
          </cell>
          <cell r="DB220">
            <v>581820.9159402122</v>
          </cell>
          <cell r="DC220">
            <v>0</v>
          </cell>
          <cell r="DD220">
            <v>581820.9159402122</v>
          </cell>
          <cell r="DE220">
            <v>128000</v>
          </cell>
          <cell r="DF220">
            <v>0</v>
          </cell>
          <cell r="DG220">
            <v>128000</v>
          </cell>
          <cell r="DH220">
            <v>19.857142857142858</v>
          </cell>
          <cell r="DI220">
            <v>0.14419225634178889</v>
          </cell>
          <cell r="DJ220">
            <v>2.6339999999999999</v>
          </cell>
          <cell r="DK220">
            <v>0</v>
          </cell>
          <cell r="DL220">
            <v>1</v>
          </cell>
          <cell r="DO220">
            <v>8118.0240320427147</v>
          </cell>
          <cell r="DP220">
            <v>0</v>
          </cell>
          <cell r="DQ220">
            <v>8118.0240320427147</v>
          </cell>
          <cell r="DR220">
            <v>1</v>
          </cell>
          <cell r="DS220">
            <v>0</v>
          </cell>
          <cell r="DT220">
            <v>0</v>
          </cell>
          <cell r="DU220">
            <v>0</v>
          </cell>
          <cell r="DV220">
            <v>0</v>
          </cell>
          <cell r="DW220">
            <v>0</v>
          </cell>
          <cell r="DX220">
            <v>0</v>
          </cell>
          <cell r="DY220">
            <v>0</v>
          </cell>
          <cell r="DZ220">
            <v>0</v>
          </cell>
          <cell r="EA220">
            <v>2360.75</v>
          </cell>
          <cell r="EB220">
            <v>2360.75</v>
          </cell>
          <cell r="EC220">
            <v>0</v>
          </cell>
          <cell r="ED220">
            <v>0</v>
          </cell>
          <cell r="EE220">
            <v>2360.75</v>
          </cell>
          <cell r="EF220">
            <v>2360.75</v>
          </cell>
          <cell r="EG220">
            <v>0</v>
          </cell>
          <cell r="EI220">
            <v>0</v>
          </cell>
          <cell r="EJ220">
            <v>0</v>
          </cell>
          <cell r="EK220">
            <v>0</v>
          </cell>
          <cell r="EL220">
            <v>0</v>
          </cell>
          <cell r="EM220">
            <v>0</v>
          </cell>
          <cell r="EN220">
            <v>0</v>
          </cell>
          <cell r="EO220">
            <v>0</v>
          </cell>
          <cell r="EP220">
            <v>138478.77403204271</v>
          </cell>
          <cell r="EQ220">
            <v>0</v>
          </cell>
          <cell r="ER220">
            <v>138478.77403204271</v>
          </cell>
          <cell r="ES220">
            <v>720299.68997225491</v>
          </cell>
          <cell r="ET220">
            <v>0</v>
          </cell>
          <cell r="EU220">
            <v>720299.68997225491</v>
          </cell>
          <cell r="EV220">
            <v>717938.93997225491</v>
          </cell>
          <cell r="EW220">
            <v>5165.0283451241357</v>
          </cell>
          <cell r="EX220">
            <v>4405</v>
          </cell>
          <cell r="EY220">
            <v>0</v>
          </cell>
          <cell r="EZ220">
            <v>612295</v>
          </cell>
          <cell r="FA220">
            <v>0</v>
          </cell>
          <cell r="FB220">
            <v>720299.68997225491</v>
          </cell>
          <cell r="FC220">
            <v>720299.68997225491</v>
          </cell>
          <cell r="FD220">
            <v>0</v>
          </cell>
          <cell r="FE220">
            <v>720299.68997225491</v>
          </cell>
        </row>
        <row r="221">
          <cell r="A221">
            <v>2117</v>
          </cell>
          <cell r="B221">
            <v>8812117</v>
          </cell>
          <cell r="E221" t="str">
            <v>Latton Green Primary Academy</v>
          </cell>
          <cell r="F221" t="str">
            <v>P</v>
          </cell>
          <cell r="G221" t="str">
            <v/>
          </cell>
          <cell r="H221" t="str">
            <v/>
          </cell>
          <cell r="I221" t="str">
            <v>Y</v>
          </cell>
          <cell r="K221">
            <v>2117</v>
          </cell>
          <cell r="L221">
            <v>141381</v>
          </cell>
          <cell r="O221">
            <v>7</v>
          </cell>
          <cell r="P221">
            <v>0</v>
          </cell>
          <cell r="Q221">
            <v>0</v>
          </cell>
          <cell r="S221">
            <v>30</v>
          </cell>
          <cell r="T221">
            <v>176</v>
          </cell>
          <cell r="V221">
            <v>206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206</v>
          </cell>
          <cell r="AF221">
            <v>697415.06</v>
          </cell>
          <cell r="AG221">
            <v>0</v>
          </cell>
          <cell r="AH221">
            <v>0</v>
          </cell>
          <cell r="AI221">
            <v>0</v>
          </cell>
          <cell r="AJ221">
            <v>697415.06</v>
          </cell>
          <cell r="AK221">
            <v>33.000000000000092</v>
          </cell>
          <cell r="AL221">
            <v>15840.000000000044</v>
          </cell>
          <cell r="AM221">
            <v>0</v>
          </cell>
          <cell r="AN221">
            <v>0</v>
          </cell>
          <cell r="AO221">
            <v>15840.000000000044</v>
          </cell>
          <cell r="AP221">
            <v>40.99999999999995</v>
          </cell>
          <cell r="AQ221">
            <v>28904.999999999964</v>
          </cell>
          <cell r="AR221">
            <v>0</v>
          </cell>
          <cell r="AS221">
            <v>0</v>
          </cell>
          <cell r="AT221">
            <v>28904.999999999964</v>
          </cell>
          <cell r="AU221">
            <v>47.694581280788157</v>
          </cell>
          <cell r="AV221">
            <v>0</v>
          </cell>
          <cell r="AW221">
            <v>62.916256157635537</v>
          </cell>
          <cell r="AX221">
            <v>14470.738916256174</v>
          </cell>
          <cell r="AY221">
            <v>72.049261083743886</v>
          </cell>
          <cell r="AZ221">
            <v>20173.79310344829</v>
          </cell>
          <cell r="BA221">
            <v>21.310344827586214</v>
          </cell>
          <cell r="BB221">
            <v>9376.5517241379348</v>
          </cell>
          <cell r="BC221">
            <v>2.0295566502463047</v>
          </cell>
          <cell r="BD221">
            <v>974.18719211822622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44995.270935960623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O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44995.270935960623</v>
          </cell>
          <cell r="BZ221">
            <v>89740.270935960638</v>
          </cell>
          <cell r="CA221">
            <v>0</v>
          </cell>
          <cell r="CB221">
            <v>89740.270935960638</v>
          </cell>
          <cell r="CC221">
            <v>47.901936026935992</v>
          </cell>
          <cell r="CD221">
            <v>55326.736111111073</v>
          </cell>
          <cell r="CE221">
            <v>0</v>
          </cell>
          <cell r="CF221">
            <v>0</v>
          </cell>
          <cell r="CG221">
            <v>0</v>
          </cell>
          <cell r="CH221">
            <v>0</v>
          </cell>
          <cell r="CI221">
            <v>0</v>
          </cell>
          <cell r="CJ221">
            <v>0</v>
          </cell>
          <cell r="CK221">
            <v>0</v>
          </cell>
          <cell r="CL221">
            <v>0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55326.736111111073</v>
          </cell>
          <cell r="CR221">
            <v>1.6400000000000023</v>
          </cell>
          <cell r="CS221">
            <v>1549.8000000000022</v>
          </cell>
          <cell r="CT221">
            <v>0</v>
          </cell>
          <cell r="CU221">
            <v>0</v>
          </cell>
          <cell r="CV221">
            <v>1549.8000000000022</v>
          </cell>
          <cell r="CW221">
            <v>15.215909090909097</v>
          </cell>
          <cell r="CX221">
            <v>8825.2272727272757</v>
          </cell>
          <cell r="CY221">
            <v>0</v>
          </cell>
          <cell r="CZ221">
            <v>0</v>
          </cell>
          <cell r="DA221">
            <v>8825.2272727272757</v>
          </cell>
          <cell r="DB221">
            <v>852857.0943197991</v>
          </cell>
          <cell r="DC221">
            <v>0</v>
          </cell>
          <cell r="DD221">
            <v>852857.0943197991</v>
          </cell>
          <cell r="DE221">
            <v>128000</v>
          </cell>
          <cell r="DF221">
            <v>0</v>
          </cell>
          <cell r="DG221">
            <v>128000</v>
          </cell>
          <cell r="DH221">
            <v>29.428571428571427</v>
          </cell>
          <cell r="DI221">
            <v>0</v>
          </cell>
          <cell r="DJ221">
            <v>0.51400000000000001</v>
          </cell>
          <cell r="DK221">
            <v>0</v>
          </cell>
          <cell r="DL221">
            <v>0</v>
          </cell>
          <cell r="DO221">
            <v>0</v>
          </cell>
          <cell r="DP221">
            <v>0</v>
          </cell>
          <cell r="DQ221">
            <v>0</v>
          </cell>
          <cell r="DR221">
            <v>1.0156360164</v>
          </cell>
          <cell r="DS221">
            <v>15336.697612840733</v>
          </cell>
          <cell r="DT221">
            <v>0</v>
          </cell>
          <cell r="DU221">
            <v>15336.697612840733</v>
          </cell>
          <cell r="DV221">
            <v>0</v>
          </cell>
          <cell r="DW221">
            <v>0</v>
          </cell>
          <cell r="DX221">
            <v>0</v>
          </cell>
          <cell r="DY221">
            <v>0</v>
          </cell>
          <cell r="DZ221">
            <v>0</v>
          </cell>
          <cell r="EA221">
            <v>3493.212</v>
          </cell>
          <cell r="EB221">
            <v>3493.212</v>
          </cell>
          <cell r="EC221">
            <v>0</v>
          </cell>
          <cell r="ED221">
            <v>0</v>
          </cell>
          <cell r="EE221">
            <v>3493.212</v>
          </cell>
          <cell r="EF221">
            <v>3493.212</v>
          </cell>
          <cell r="EG221">
            <v>0</v>
          </cell>
          <cell r="EI221">
            <v>0</v>
          </cell>
          <cell r="EJ221">
            <v>0</v>
          </cell>
          <cell r="EK221">
            <v>0</v>
          </cell>
          <cell r="EL221">
            <v>0</v>
          </cell>
          <cell r="EM221">
            <v>0</v>
          </cell>
          <cell r="EN221">
            <v>0</v>
          </cell>
          <cell r="EO221">
            <v>0</v>
          </cell>
          <cell r="EP221">
            <v>146829.90961284074</v>
          </cell>
          <cell r="EQ221">
            <v>0</v>
          </cell>
          <cell r="ER221">
            <v>146829.90961284074</v>
          </cell>
          <cell r="ES221">
            <v>999687.00393263984</v>
          </cell>
          <cell r="ET221">
            <v>0</v>
          </cell>
          <cell r="EU221">
            <v>999687.00393263984</v>
          </cell>
          <cell r="EV221">
            <v>996193.79193263978</v>
          </cell>
          <cell r="EW221">
            <v>4835.8921938477661</v>
          </cell>
          <cell r="EX221">
            <v>4405</v>
          </cell>
          <cell r="EY221">
            <v>0</v>
          </cell>
          <cell r="EZ221">
            <v>907430</v>
          </cell>
          <cell r="FA221">
            <v>0</v>
          </cell>
          <cell r="FB221">
            <v>999687.00393263984</v>
          </cell>
          <cell r="FC221">
            <v>999687.00393263984</v>
          </cell>
          <cell r="FD221">
            <v>0</v>
          </cell>
          <cell r="FE221">
            <v>999687.00393263984</v>
          </cell>
        </row>
        <row r="222">
          <cell r="A222">
            <v>5257</v>
          </cell>
          <cell r="B222">
            <v>8815257</v>
          </cell>
          <cell r="C222">
            <v>3232</v>
          </cell>
          <cell r="D222" t="str">
            <v>GMPS3232</v>
          </cell>
          <cell r="E222" t="str">
            <v>Lawford Church of England Voluntary Aided Primary School</v>
          </cell>
          <cell r="F222" t="str">
            <v>P</v>
          </cell>
          <cell r="G222" t="str">
            <v>Y</v>
          </cell>
          <cell r="H222">
            <v>10026583</v>
          </cell>
          <cell r="I222" t="str">
            <v/>
          </cell>
          <cell r="K222">
            <v>5257</v>
          </cell>
          <cell r="L222">
            <v>115297</v>
          </cell>
          <cell r="M222">
            <v>25</v>
          </cell>
          <cell r="O222">
            <v>7</v>
          </cell>
          <cell r="P222">
            <v>0</v>
          </cell>
          <cell r="Q222">
            <v>0</v>
          </cell>
          <cell r="S222">
            <v>56.583333333333336</v>
          </cell>
          <cell r="T222">
            <v>206</v>
          </cell>
          <cell r="V222">
            <v>262.58333333333331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262.58333333333331</v>
          </cell>
          <cell r="AF222">
            <v>888978.50083333335</v>
          </cell>
          <cell r="AG222">
            <v>0</v>
          </cell>
          <cell r="AH222">
            <v>0</v>
          </cell>
          <cell r="AI222">
            <v>0</v>
          </cell>
          <cell r="AJ222">
            <v>888978.50083333335</v>
          </cell>
          <cell r="AK222">
            <v>11.646841397849457</v>
          </cell>
          <cell r="AL222">
            <v>5590.4838709677388</v>
          </cell>
          <cell r="AM222">
            <v>0</v>
          </cell>
          <cell r="AN222">
            <v>0</v>
          </cell>
          <cell r="AO222">
            <v>5590.4838709677388</v>
          </cell>
          <cell r="AP222">
            <v>11.646841397849457</v>
          </cell>
          <cell r="AQ222">
            <v>8211.0231854838676</v>
          </cell>
          <cell r="AR222">
            <v>0</v>
          </cell>
          <cell r="AS222">
            <v>0</v>
          </cell>
          <cell r="AT222">
            <v>8211.0231854838676</v>
          </cell>
          <cell r="AU222">
            <v>230.81922043010749</v>
          </cell>
          <cell r="AV222">
            <v>0</v>
          </cell>
          <cell r="AW222">
            <v>23.293682795698913</v>
          </cell>
          <cell r="AX222">
            <v>5357.5470430107498</v>
          </cell>
          <cell r="AY222">
            <v>3.1764112903225841</v>
          </cell>
          <cell r="AZ222">
            <v>889.39516129032359</v>
          </cell>
          <cell r="BA222">
            <v>2.1176075268817205</v>
          </cell>
          <cell r="BB222">
            <v>931.74731182795699</v>
          </cell>
          <cell r="BC222">
            <v>3.1764112903225841</v>
          </cell>
          <cell r="BD222">
            <v>1524.6774193548404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8703.3669354838712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O222">
            <v>0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8703.3669354838712</v>
          </cell>
          <cell r="BZ222">
            <v>22504.873991935478</v>
          </cell>
          <cell r="CA222">
            <v>0</v>
          </cell>
          <cell r="CB222">
            <v>22504.873991935478</v>
          </cell>
          <cell r="CC222">
            <v>35.924992499249903</v>
          </cell>
          <cell r="CD222">
            <v>41493.36633663364</v>
          </cell>
          <cell r="CE222">
            <v>0</v>
          </cell>
          <cell r="CF222">
            <v>0</v>
          </cell>
          <cell r="CG222">
            <v>0</v>
          </cell>
          <cell r="CH222">
            <v>0</v>
          </cell>
          <cell r="CI222">
            <v>0</v>
          </cell>
          <cell r="CJ222">
            <v>0</v>
          </cell>
          <cell r="CK222">
            <v>0</v>
          </cell>
          <cell r="CL222">
            <v>0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41493.36633663364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3.8240291262135906</v>
          </cell>
          <cell r="CX222">
            <v>2217.9368932038824</v>
          </cell>
          <cell r="CY222">
            <v>0</v>
          </cell>
          <cell r="CZ222">
            <v>0</v>
          </cell>
          <cell r="DA222">
            <v>2217.9368932038824</v>
          </cell>
          <cell r="DB222">
            <v>955194.67805510643</v>
          </cell>
          <cell r="DC222">
            <v>0</v>
          </cell>
          <cell r="DD222">
            <v>955194.67805510643</v>
          </cell>
          <cell r="DE222">
            <v>128000</v>
          </cell>
          <cell r="DF222">
            <v>0</v>
          </cell>
          <cell r="DG222">
            <v>128000</v>
          </cell>
          <cell r="DH222">
            <v>37.511904761904759</v>
          </cell>
          <cell r="DI222">
            <v>0</v>
          </cell>
          <cell r="DJ222">
            <v>1.171</v>
          </cell>
          <cell r="DK222">
            <v>0</v>
          </cell>
          <cell r="DL222">
            <v>0</v>
          </cell>
          <cell r="DO222">
            <v>0</v>
          </cell>
          <cell r="DP222">
            <v>0</v>
          </cell>
          <cell r="DQ222">
            <v>0</v>
          </cell>
          <cell r="DR222">
            <v>1</v>
          </cell>
          <cell r="DS222">
            <v>0</v>
          </cell>
          <cell r="DT222">
            <v>0</v>
          </cell>
          <cell r="DU222">
            <v>0</v>
          </cell>
          <cell r="DV222">
            <v>0</v>
          </cell>
          <cell r="DW222">
            <v>0</v>
          </cell>
          <cell r="DX222">
            <v>0</v>
          </cell>
          <cell r="DY222">
            <v>0</v>
          </cell>
          <cell r="DZ222">
            <v>0</v>
          </cell>
          <cell r="EA222">
            <v>3660.8</v>
          </cell>
          <cell r="EB222">
            <v>3660.8</v>
          </cell>
          <cell r="EC222">
            <v>0</v>
          </cell>
          <cell r="ED222">
            <v>0</v>
          </cell>
          <cell r="EE222">
            <v>3660.8</v>
          </cell>
          <cell r="EF222">
            <v>3660.8</v>
          </cell>
          <cell r="EG222">
            <v>0</v>
          </cell>
          <cell r="EI222">
            <v>0</v>
          </cell>
          <cell r="EJ222">
            <v>0</v>
          </cell>
          <cell r="EK222">
            <v>0</v>
          </cell>
          <cell r="EL222">
            <v>0</v>
          </cell>
          <cell r="EM222">
            <v>0</v>
          </cell>
          <cell r="EN222">
            <v>0</v>
          </cell>
          <cell r="EO222">
            <v>0</v>
          </cell>
          <cell r="EP222">
            <v>131660.79999999999</v>
          </cell>
          <cell r="EQ222">
            <v>0</v>
          </cell>
          <cell r="ER222">
            <v>131660.79999999999</v>
          </cell>
          <cell r="ES222">
            <v>1086855.4780551065</v>
          </cell>
          <cell r="ET222">
            <v>0</v>
          </cell>
          <cell r="EU222">
            <v>1086855.4780551065</v>
          </cell>
          <cell r="EV222">
            <v>1083194.6780551064</v>
          </cell>
          <cell r="EW222">
            <v>4125.1463461317926</v>
          </cell>
          <cell r="EX222">
            <v>4405</v>
          </cell>
          <cell r="EY222">
            <v>279.8536538682074</v>
          </cell>
          <cell r="EZ222">
            <v>1156679.5833333333</v>
          </cell>
          <cell r="FA222">
            <v>73484.905278226826</v>
          </cell>
          <cell r="FB222">
            <v>1160340.3833333333</v>
          </cell>
          <cell r="FC222">
            <v>1160340.3833333333</v>
          </cell>
          <cell r="FD222">
            <v>0</v>
          </cell>
          <cell r="FE222">
            <v>1160340.3833333333</v>
          </cell>
        </row>
        <row r="223">
          <cell r="A223">
            <v>2127</v>
          </cell>
          <cell r="B223">
            <v>8812127</v>
          </cell>
          <cell r="E223" t="str">
            <v>Lawford Mead Primary &amp; Nursery</v>
          </cell>
          <cell r="F223" t="str">
            <v>P</v>
          </cell>
          <cell r="G223" t="str">
            <v/>
          </cell>
          <cell r="H223" t="str">
            <v/>
          </cell>
          <cell r="I223" t="str">
            <v>Y</v>
          </cell>
          <cell r="K223">
            <v>2127</v>
          </cell>
          <cell r="L223">
            <v>144303</v>
          </cell>
          <cell r="O223">
            <v>7</v>
          </cell>
          <cell r="P223">
            <v>0</v>
          </cell>
          <cell r="Q223">
            <v>0</v>
          </cell>
          <cell r="S223">
            <v>38</v>
          </cell>
          <cell r="T223">
            <v>352</v>
          </cell>
          <cell r="V223">
            <v>390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390</v>
          </cell>
          <cell r="AF223">
            <v>1320348.9000000001</v>
          </cell>
          <cell r="AG223">
            <v>0</v>
          </cell>
          <cell r="AH223">
            <v>0</v>
          </cell>
          <cell r="AI223">
            <v>0</v>
          </cell>
          <cell r="AJ223">
            <v>1320348.9000000001</v>
          </cell>
          <cell r="AK223">
            <v>173.00000000000017</v>
          </cell>
          <cell r="AL223">
            <v>83040.000000000087</v>
          </cell>
          <cell r="AM223">
            <v>0</v>
          </cell>
          <cell r="AN223">
            <v>0</v>
          </cell>
          <cell r="AO223">
            <v>83040.000000000087</v>
          </cell>
          <cell r="AP223">
            <v>180.99999999999997</v>
          </cell>
          <cell r="AQ223">
            <v>127604.99999999999</v>
          </cell>
          <cell r="AR223">
            <v>0</v>
          </cell>
          <cell r="AS223">
            <v>0</v>
          </cell>
          <cell r="AT223">
            <v>127604.99999999999</v>
          </cell>
          <cell r="AU223">
            <v>124.00000000000001</v>
          </cell>
          <cell r="AV223">
            <v>0</v>
          </cell>
          <cell r="AW223">
            <v>131.00000000000003</v>
          </cell>
          <cell r="AX223">
            <v>30130.000000000007</v>
          </cell>
          <cell r="AY223">
            <v>39</v>
          </cell>
          <cell r="AZ223">
            <v>10920</v>
          </cell>
          <cell r="BA223">
            <v>81.000000000000128</v>
          </cell>
          <cell r="BB223">
            <v>35640.000000000058</v>
          </cell>
          <cell r="BC223">
            <v>15.000000000000014</v>
          </cell>
          <cell r="BD223">
            <v>7200.0000000000073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83890.000000000058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O223">
            <v>0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83890.000000000058</v>
          </cell>
          <cell r="BZ223">
            <v>294535.00000000012</v>
          </cell>
          <cell r="CA223">
            <v>0</v>
          </cell>
          <cell r="CB223">
            <v>294535.00000000012</v>
          </cell>
          <cell r="CC223">
            <v>141.20346761856203</v>
          </cell>
          <cell r="CD223">
            <v>163090.00509943915</v>
          </cell>
          <cell r="CE223">
            <v>0</v>
          </cell>
          <cell r="CF223">
            <v>0</v>
          </cell>
          <cell r="CG223">
            <v>0</v>
          </cell>
          <cell r="CH223">
            <v>0</v>
          </cell>
          <cell r="CI223">
            <v>0</v>
          </cell>
          <cell r="CJ223">
            <v>0</v>
          </cell>
          <cell r="CK223">
            <v>0</v>
          </cell>
          <cell r="CL223">
            <v>0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163090.00509943915</v>
          </cell>
          <cell r="CR223">
            <v>13.600000000000009</v>
          </cell>
          <cell r="CS223">
            <v>12852.000000000007</v>
          </cell>
          <cell r="CT223">
            <v>0</v>
          </cell>
          <cell r="CU223">
            <v>0</v>
          </cell>
          <cell r="CV223">
            <v>12852.000000000007</v>
          </cell>
          <cell r="CW223">
            <v>37.777777777777793</v>
          </cell>
          <cell r="CX223">
            <v>21911.11111111112</v>
          </cell>
          <cell r="CY223">
            <v>0</v>
          </cell>
          <cell r="CZ223">
            <v>0</v>
          </cell>
          <cell r="DA223">
            <v>21911.11111111112</v>
          </cell>
          <cell r="DB223">
            <v>1812737.0162105502</v>
          </cell>
          <cell r="DC223">
            <v>0</v>
          </cell>
          <cell r="DD223">
            <v>1812737.0162105502</v>
          </cell>
          <cell r="DE223">
            <v>128000</v>
          </cell>
          <cell r="DF223">
            <v>0</v>
          </cell>
          <cell r="DG223">
            <v>128000</v>
          </cell>
          <cell r="DH223">
            <v>55.714285714285715</v>
          </cell>
          <cell r="DI223">
            <v>0</v>
          </cell>
          <cell r="DJ223">
            <v>0.80900000000000005</v>
          </cell>
          <cell r="DK223">
            <v>0</v>
          </cell>
          <cell r="DL223">
            <v>0</v>
          </cell>
          <cell r="DO223">
            <v>0</v>
          </cell>
          <cell r="DP223">
            <v>0</v>
          </cell>
          <cell r="DQ223">
            <v>0</v>
          </cell>
          <cell r="DR223">
            <v>1</v>
          </cell>
          <cell r="DS223">
            <v>0</v>
          </cell>
          <cell r="DT223">
            <v>0</v>
          </cell>
          <cell r="DU223">
            <v>0</v>
          </cell>
          <cell r="DV223">
            <v>0</v>
          </cell>
          <cell r="DW223">
            <v>0</v>
          </cell>
          <cell r="DX223">
            <v>0</v>
          </cell>
          <cell r="DY223">
            <v>0</v>
          </cell>
          <cell r="DZ223">
            <v>0</v>
          </cell>
          <cell r="EA223">
            <v>12112.754000000001</v>
          </cell>
          <cell r="EB223">
            <v>12112.754000000001</v>
          </cell>
          <cell r="EC223">
            <v>0</v>
          </cell>
          <cell r="ED223">
            <v>0</v>
          </cell>
          <cell r="EE223">
            <v>12112.754000000001</v>
          </cell>
          <cell r="EF223">
            <v>12112.754000000001</v>
          </cell>
          <cell r="EG223">
            <v>0</v>
          </cell>
          <cell r="EI223">
            <v>0</v>
          </cell>
          <cell r="EJ223">
            <v>0</v>
          </cell>
          <cell r="EK223">
            <v>0</v>
          </cell>
          <cell r="EL223">
            <v>0</v>
          </cell>
          <cell r="EM223">
            <v>0</v>
          </cell>
          <cell r="EN223">
            <v>0</v>
          </cell>
          <cell r="EO223">
            <v>0</v>
          </cell>
          <cell r="EP223">
            <v>140112.75400000002</v>
          </cell>
          <cell r="EQ223">
            <v>0</v>
          </cell>
          <cell r="ER223">
            <v>140112.75400000002</v>
          </cell>
          <cell r="ES223">
            <v>1952849.7702105502</v>
          </cell>
          <cell r="ET223">
            <v>0</v>
          </cell>
          <cell r="EU223">
            <v>1952849.7702105502</v>
          </cell>
          <cell r="EV223">
            <v>1940737.0162105502</v>
          </cell>
          <cell r="EW223">
            <v>4976.2487595142311</v>
          </cell>
          <cell r="EX223">
            <v>4405</v>
          </cell>
          <cell r="EY223">
            <v>0</v>
          </cell>
          <cell r="EZ223">
            <v>1717950</v>
          </cell>
          <cell r="FA223">
            <v>0</v>
          </cell>
          <cell r="FB223">
            <v>1952849.7702105502</v>
          </cell>
          <cell r="FC223">
            <v>1952849.7702105502</v>
          </cell>
          <cell r="FD223">
            <v>0</v>
          </cell>
          <cell r="FE223">
            <v>1952849.7702105502</v>
          </cell>
        </row>
        <row r="224">
          <cell r="A224">
            <v>3026</v>
          </cell>
          <cell r="B224">
            <v>8813026</v>
          </cell>
          <cell r="C224">
            <v>3246</v>
          </cell>
          <cell r="D224" t="str">
            <v>RB053246</v>
          </cell>
          <cell r="E224" t="str">
            <v>Layer-de-la-Haye Church of England Voluntary Controlled Primary School</v>
          </cell>
          <cell r="F224" t="str">
            <v>P</v>
          </cell>
          <cell r="G224" t="str">
            <v>Y</v>
          </cell>
          <cell r="H224">
            <v>10015321</v>
          </cell>
          <cell r="I224" t="str">
            <v/>
          </cell>
          <cell r="K224">
            <v>3026</v>
          </cell>
          <cell r="L224">
            <v>115080</v>
          </cell>
          <cell r="O224">
            <v>7</v>
          </cell>
          <cell r="P224">
            <v>0</v>
          </cell>
          <cell r="Q224">
            <v>0</v>
          </cell>
          <cell r="S224">
            <v>30</v>
          </cell>
          <cell r="T224">
            <v>175</v>
          </cell>
          <cell r="V224">
            <v>205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205</v>
          </cell>
          <cell r="AF224">
            <v>694029.55</v>
          </cell>
          <cell r="AG224">
            <v>0</v>
          </cell>
          <cell r="AH224">
            <v>0</v>
          </cell>
          <cell r="AI224">
            <v>0</v>
          </cell>
          <cell r="AJ224">
            <v>694029.55</v>
          </cell>
          <cell r="AK224">
            <v>20</v>
          </cell>
          <cell r="AL224">
            <v>9600</v>
          </cell>
          <cell r="AM224">
            <v>0</v>
          </cell>
          <cell r="AN224">
            <v>0</v>
          </cell>
          <cell r="AO224">
            <v>9600</v>
          </cell>
          <cell r="AP224">
            <v>20</v>
          </cell>
          <cell r="AQ224">
            <v>14100</v>
          </cell>
          <cell r="AR224">
            <v>0</v>
          </cell>
          <cell r="AS224">
            <v>0</v>
          </cell>
          <cell r="AT224">
            <v>14100</v>
          </cell>
          <cell r="AU224">
            <v>174</v>
          </cell>
          <cell r="AV224">
            <v>0</v>
          </cell>
          <cell r="AW224">
            <v>5.9999999999999938</v>
          </cell>
          <cell r="AX224">
            <v>1379.9999999999986</v>
          </cell>
          <cell r="AY224">
            <v>7.9999999999999911</v>
          </cell>
          <cell r="AZ224">
            <v>2239.9999999999977</v>
          </cell>
          <cell r="BA224">
            <v>15.000000000000005</v>
          </cell>
          <cell r="BB224">
            <v>6600.0000000000027</v>
          </cell>
          <cell r="BC224">
            <v>2</v>
          </cell>
          <cell r="BD224">
            <v>960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11180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O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11180</v>
          </cell>
          <cell r="BZ224">
            <v>34880</v>
          </cell>
          <cell r="CA224">
            <v>0</v>
          </cell>
          <cell r="CB224">
            <v>34880</v>
          </cell>
          <cell r="CC224">
            <v>43.369942196531767</v>
          </cell>
          <cell r="CD224">
            <v>50092.28323699419</v>
          </cell>
          <cell r="CE224">
            <v>0</v>
          </cell>
          <cell r="CF224">
            <v>0</v>
          </cell>
          <cell r="CG224">
            <v>0</v>
          </cell>
          <cell r="CH224">
            <v>0</v>
          </cell>
          <cell r="CI224">
            <v>0</v>
          </cell>
          <cell r="CJ224">
            <v>0</v>
          </cell>
          <cell r="CK224">
            <v>0</v>
          </cell>
          <cell r="CL224">
            <v>0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50092.28323699419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0</v>
          </cell>
          <cell r="CZ224">
            <v>0</v>
          </cell>
          <cell r="DA224">
            <v>0</v>
          </cell>
          <cell r="DB224">
            <v>779001.83323699422</v>
          </cell>
          <cell r="DC224">
            <v>0</v>
          </cell>
          <cell r="DD224">
            <v>779001.83323699422</v>
          </cell>
          <cell r="DE224">
            <v>128000</v>
          </cell>
          <cell r="DF224">
            <v>0</v>
          </cell>
          <cell r="DG224">
            <v>128000</v>
          </cell>
          <cell r="DH224">
            <v>29.285714285714285</v>
          </cell>
          <cell r="DI224">
            <v>0</v>
          </cell>
          <cell r="DJ224">
            <v>2.0150000000000001</v>
          </cell>
          <cell r="DK224">
            <v>0</v>
          </cell>
          <cell r="DL224">
            <v>1</v>
          </cell>
          <cell r="DO224">
            <v>0</v>
          </cell>
          <cell r="DP224">
            <v>0</v>
          </cell>
          <cell r="DQ224">
            <v>0</v>
          </cell>
          <cell r="DR224">
            <v>1</v>
          </cell>
          <cell r="DS224">
            <v>0</v>
          </cell>
          <cell r="DT224">
            <v>0</v>
          </cell>
          <cell r="DU224">
            <v>0</v>
          </cell>
          <cell r="DV224">
            <v>0</v>
          </cell>
          <cell r="DW224">
            <v>0</v>
          </cell>
          <cell r="DX224">
            <v>0</v>
          </cell>
          <cell r="DY224">
            <v>0</v>
          </cell>
          <cell r="DZ224">
            <v>0</v>
          </cell>
          <cell r="EA224">
            <v>18587.75</v>
          </cell>
          <cell r="EB224">
            <v>18587.75</v>
          </cell>
          <cell r="EC224">
            <v>0</v>
          </cell>
          <cell r="ED224">
            <v>0</v>
          </cell>
          <cell r="EE224">
            <v>18587.75</v>
          </cell>
          <cell r="EF224">
            <v>18587.75</v>
          </cell>
          <cell r="EG224">
            <v>0</v>
          </cell>
          <cell r="EI224">
            <v>0</v>
          </cell>
          <cell r="EJ224">
            <v>0</v>
          </cell>
          <cell r="EK224">
            <v>0</v>
          </cell>
          <cell r="EL224">
            <v>0</v>
          </cell>
          <cell r="EM224">
            <v>0</v>
          </cell>
          <cell r="EN224">
            <v>0</v>
          </cell>
          <cell r="EO224">
            <v>0</v>
          </cell>
          <cell r="EP224">
            <v>146587.75</v>
          </cell>
          <cell r="EQ224">
            <v>0</v>
          </cell>
          <cell r="ER224">
            <v>146587.75</v>
          </cell>
          <cell r="ES224">
            <v>925589.58323699422</v>
          </cell>
          <cell r="ET224">
            <v>0</v>
          </cell>
          <cell r="EU224">
            <v>925589.58323699422</v>
          </cell>
          <cell r="EV224">
            <v>907001.83323699422</v>
          </cell>
          <cell r="EW224">
            <v>4424.3991865219232</v>
          </cell>
          <cell r="EX224">
            <v>4405</v>
          </cell>
          <cell r="EY224">
            <v>0</v>
          </cell>
          <cell r="EZ224">
            <v>903025</v>
          </cell>
          <cell r="FA224">
            <v>0</v>
          </cell>
          <cell r="FB224">
            <v>925589.58323699422</v>
          </cell>
          <cell r="FC224">
            <v>925589.58323699422</v>
          </cell>
          <cell r="FD224">
            <v>0</v>
          </cell>
          <cell r="FE224">
            <v>925589.58323699422</v>
          </cell>
        </row>
        <row r="225">
          <cell r="A225">
            <v>2578</v>
          </cell>
          <cell r="B225">
            <v>8812578</v>
          </cell>
          <cell r="E225" t="str">
            <v>Lee Chapel Primary School</v>
          </cell>
          <cell r="F225" t="str">
            <v>P</v>
          </cell>
          <cell r="G225" t="str">
            <v/>
          </cell>
          <cell r="H225" t="str">
            <v/>
          </cell>
          <cell r="I225" t="str">
            <v>Y</v>
          </cell>
          <cell r="K225">
            <v>2578</v>
          </cell>
          <cell r="L225">
            <v>137108</v>
          </cell>
          <cell r="O225">
            <v>7</v>
          </cell>
          <cell r="P225">
            <v>0</v>
          </cell>
          <cell r="Q225">
            <v>0</v>
          </cell>
          <cell r="S225">
            <v>122</v>
          </cell>
          <cell r="T225">
            <v>795</v>
          </cell>
          <cell r="V225">
            <v>917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917</v>
          </cell>
          <cell r="AF225">
            <v>3104512.6700000004</v>
          </cell>
          <cell r="AG225">
            <v>0</v>
          </cell>
          <cell r="AH225">
            <v>0</v>
          </cell>
          <cell r="AI225">
            <v>0</v>
          </cell>
          <cell r="AJ225">
            <v>3104512.6700000004</v>
          </cell>
          <cell r="AK225">
            <v>154.99999999999986</v>
          </cell>
          <cell r="AL225">
            <v>74399.999999999927</v>
          </cell>
          <cell r="AM225">
            <v>0</v>
          </cell>
          <cell r="AN225">
            <v>0</v>
          </cell>
          <cell r="AO225">
            <v>74399.999999999927</v>
          </cell>
          <cell r="AP225">
            <v>159.99999999999977</v>
          </cell>
          <cell r="AQ225">
            <v>112799.99999999984</v>
          </cell>
          <cell r="AR225">
            <v>0</v>
          </cell>
          <cell r="AS225">
            <v>0</v>
          </cell>
          <cell r="AT225">
            <v>112799.99999999984</v>
          </cell>
          <cell r="AU225">
            <v>466.01639344262253</v>
          </cell>
          <cell r="AV225">
            <v>0</v>
          </cell>
          <cell r="AW225">
            <v>254.55519125683102</v>
          </cell>
          <cell r="AX225">
            <v>58547.693989071136</v>
          </cell>
          <cell r="AY225">
            <v>72.157377049180297</v>
          </cell>
          <cell r="AZ225">
            <v>20204.065573770484</v>
          </cell>
          <cell r="BA225">
            <v>20.043715846994573</v>
          </cell>
          <cell r="BB225">
            <v>8819.2349726776119</v>
          </cell>
          <cell r="BC225">
            <v>38.083060109289583</v>
          </cell>
          <cell r="BD225">
            <v>18279.868852459</v>
          </cell>
          <cell r="BE225">
            <v>59.128961748633884</v>
          </cell>
          <cell r="BF225">
            <v>30155.77049180328</v>
          </cell>
          <cell r="BG225">
            <v>7.0153005464480911</v>
          </cell>
          <cell r="BH225">
            <v>4700.2513661202211</v>
          </cell>
          <cell r="BI225">
            <v>140706.88524590171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O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140706.88524590171</v>
          </cell>
          <cell r="BZ225">
            <v>327906.88524590147</v>
          </cell>
          <cell r="CA225">
            <v>0</v>
          </cell>
          <cell r="CB225">
            <v>327906.88524590147</v>
          </cell>
          <cell r="CC225">
            <v>201.74469654289373</v>
          </cell>
          <cell r="CD225">
            <v>233015.12450704226</v>
          </cell>
          <cell r="CE225">
            <v>0</v>
          </cell>
          <cell r="CF225">
            <v>0</v>
          </cell>
          <cell r="CG225">
            <v>0</v>
          </cell>
          <cell r="CH225">
            <v>0</v>
          </cell>
          <cell r="CI225">
            <v>0</v>
          </cell>
          <cell r="CJ225">
            <v>0</v>
          </cell>
          <cell r="CK225">
            <v>0</v>
          </cell>
          <cell r="CL225">
            <v>0</v>
          </cell>
          <cell r="CM225">
            <v>0</v>
          </cell>
          <cell r="CN225">
            <v>0</v>
          </cell>
          <cell r="CO225">
            <v>0</v>
          </cell>
          <cell r="CP225">
            <v>0</v>
          </cell>
          <cell r="CQ225">
            <v>233015.12450704226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139.74433249370318</v>
          </cell>
          <cell r="CX225">
            <v>81051.712846347844</v>
          </cell>
          <cell r="CY225">
            <v>0</v>
          </cell>
          <cell r="CZ225">
            <v>0</v>
          </cell>
          <cell r="DA225">
            <v>81051.712846347844</v>
          </cell>
          <cell r="DB225">
            <v>3746486.3925992921</v>
          </cell>
          <cell r="DC225">
            <v>0</v>
          </cell>
          <cell r="DD225">
            <v>3746486.3925992921</v>
          </cell>
          <cell r="DE225">
            <v>128000</v>
          </cell>
          <cell r="DF225">
            <v>0</v>
          </cell>
          <cell r="DG225">
            <v>128000</v>
          </cell>
          <cell r="DH225">
            <v>131</v>
          </cell>
          <cell r="DI225">
            <v>0</v>
          </cell>
          <cell r="DJ225">
            <v>0.97099999999999997</v>
          </cell>
          <cell r="DK225">
            <v>0</v>
          </cell>
          <cell r="DL225">
            <v>0</v>
          </cell>
          <cell r="DO225">
            <v>0</v>
          </cell>
          <cell r="DP225">
            <v>0</v>
          </cell>
          <cell r="DQ225">
            <v>0</v>
          </cell>
          <cell r="DR225">
            <v>1.0156360164</v>
          </cell>
          <cell r="DS225">
            <v>60581.532776259402</v>
          </cell>
          <cell r="DT225">
            <v>0</v>
          </cell>
          <cell r="DU225">
            <v>60581.532776259402</v>
          </cell>
          <cell r="DV225">
            <v>0</v>
          </cell>
          <cell r="DW225">
            <v>0</v>
          </cell>
          <cell r="DX225">
            <v>0</v>
          </cell>
          <cell r="DY225">
            <v>0</v>
          </cell>
          <cell r="DZ225">
            <v>0</v>
          </cell>
          <cell r="EA225">
            <v>20607.400000000001</v>
          </cell>
          <cell r="EB225">
            <v>20607.400000000001</v>
          </cell>
          <cell r="EC225">
            <v>0</v>
          </cell>
          <cell r="ED225">
            <v>0</v>
          </cell>
          <cell r="EE225">
            <v>20607.400000000001</v>
          </cell>
          <cell r="EF225">
            <v>20607.400000000001</v>
          </cell>
          <cell r="EG225">
            <v>0</v>
          </cell>
          <cell r="EI225">
            <v>0</v>
          </cell>
          <cell r="EJ225">
            <v>0</v>
          </cell>
          <cell r="EK225">
            <v>0</v>
          </cell>
          <cell r="EL225">
            <v>0</v>
          </cell>
          <cell r="EM225">
            <v>0</v>
          </cell>
          <cell r="EN225">
            <v>0</v>
          </cell>
          <cell r="EO225">
            <v>0</v>
          </cell>
          <cell r="EP225">
            <v>209188.9327762594</v>
          </cell>
          <cell r="EQ225">
            <v>0</v>
          </cell>
          <cell r="ER225">
            <v>209188.9327762594</v>
          </cell>
          <cell r="ES225">
            <v>3955675.3253755514</v>
          </cell>
          <cell r="ET225">
            <v>0</v>
          </cell>
          <cell r="EU225">
            <v>3955675.3253755514</v>
          </cell>
          <cell r="EV225">
            <v>3935067.9253755515</v>
          </cell>
          <cell r="EW225">
            <v>4291.2409218926405</v>
          </cell>
          <cell r="EX225">
            <v>4405</v>
          </cell>
          <cell r="EY225">
            <v>113.75907810735953</v>
          </cell>
          <cell r="EZ225">
            <v>4039385</v>
          </cell>
          <cell r="FA225">
            <v>104317.07462444855</v>
          </cell>
          <cell r="FB225">
            <v>4059992.4</v>
          </cell>
          <cell r="FC225">
            <v>4059992.4</v>
          </cell>
          <cell r="FD225">
            <v>0</v>
          </cell>
          <cell r="FE225">
            <v>4059992.4</v>
          </cell>
        </row>
        <row r="226">
          <cell r="A226">
            <v>2113</v>
          </cell>
          <cell r="B226">
            <v>8812113</v>
          </cell>
          <cell r="E226" t="str">
            <v>Leigh Beck Infant School and Nursery Academy</v>
          </cell>
          <cell r="F226" t="str">
            <v>P</v>
          </cell>
          <cell r="G226" t="str">
            <v/>
          </cell>
          <cell r="H226" t="str">
            <v/>
          </cell>
          <cell r="I226" t="str">
            <v>Y</v>
          </cell>
          <cell r="K226">
            <v>2113</v>
          </cell>
          <cell r="L226">
            <v>141326</v>
          </cell>
          <cell r="O226">
            <v>3</v>
          </cell>
          <cell r="P226">
            <v>0</v>
          </cell>
          <cell r="Q226">
            <v>0</v>
          </cell>
          <cell r="S226">
            <v>67</v>
          </cell>
          <cell r="T226">
            <v>164</v>
          </cell>
          <cell r="V226">
            <v>231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231</v>
          </cell>
          <cell r="AF226">
            <v>782052.81</v>
          </cell>
          <cell r="AG226">
            <v>0</v>
          </cell>
          <cell r="AH226">
            <v>0</v>
          </cell>
          <cell r="AI226">
            <v>0</v>
          </cell>
          <cell r="AJ226">
            <v>782052.81</v>
          </cell>
          <cell r="AK226">
            <v>61.999999999999915</v>
          </cell>
          <cell r="AL226">
            <v>29759.99999999996</v>
          </cell>
          <cell r="AM226">
            <v>0</v>
          </cell>
          <cell r="AN226">
            <v>0</v>
          </cell>
          <cell r="AO226">
            <v>29759.99999999996</v>
          </cell>
          <cell r="AP226">
            <v>61.999999999999915</v>
          </cell>
          <cell r="AQ226">
            <v>43709.999999999942</v>
          </cell>
          <cell r="AR226">
            <v>0</v>
          </cell>
          <cell r="AS226">
            <v>0</v>
          </cell>
          <cell r="AT226">
            <v>43709.999999999942</v>
          </cell>
          <cell r="AU226">
            <v>118.02183406113546</v>
          </cell>
          <cell r="AV226">
            <v>0</v>
          </cell>
          <cell r="AW226">
            <v>29.253275109170342</v>
          </cell>
          <cell r="AX226">
            <v>6728.2532751091785</v>
          </cell>
          <cell r="AY226">
            <v>65.56768558951957</v>
          </cell>
          <cell r="AZ226">
            <v>18358.95196506548</v>
          </cell>
          <cell r="BA226">
            <v>3.0262008733624435</v>
          </cell>
          <cell r="BB226">
            <v>1331.5283842794752</v>
          </cell>
          <cell r="BC226">
            <v>0</v>
          </cell>
          <cell r="BD226">
            <v>0</v>
          </cell>
          <cell r="BE226">
            <v>4.0349344978165842</v>
          </cell>
          <cell r="BF226">
            <v>2057.8165938864581</v>
          </cell>
          <cell r="BG226">
            <v>11.096069868995635</v>
          </cell>
          <cell r="BH226">
            <v>7434.3668122270756</v>
          </cell>
          <cell r="BI226">
            <v>35910.917030567667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O226">
            <v>0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35910.917030567667</v>
          </cell>
          <cell r="BZ226">
            <v>109380.91703056757</v>
          </cell>
          <cell r="CA226">
            <v>0</v>
          </cell>
          <cell r="CB226">
            <v>109380.91703056757</v>
          </cell>
          <cell r="CC226">
            <v>92.168833452242637</v>
          </cell>
          <cell r="CD226">
            <v>106455.00263734025</v>
          </cell>
          <cell r="CE226">
            <v>0</v>
          </cell>
          <cell r="CF226">
            <v>0</v>
          </cell>
          <cell r="CG226">
            <v>0</v>
          </cell>
          <cell r="CH226">
            <v>0</v>
          </cell>
          <cell r="CI226">
            <v>0</v>
          </cell>
          <cell r="CJ226">
            <v>0</v>
          </cell>
          <cell r="CK226">
            <v>0</v>
          </cell>
          <cell r="CL226">
            <v>0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106455.00263734025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1.4085365853658545</v>
          </cell>
          <cell r="CX226">
            <v>816.95121951219562</v>
          </cell>
          <cell r="CY226">
            <v>0</v>
          </cell>
          <cell r="CZ226">
            <v>0</v>
          </cell>
          <cell r="DA226">
            <v>816.95121951219562</v>
          </cell>
          <cell r="DB226">
            <v>998705.68088742008</v>
          </cell>
          <cell r="DC226">
            <v>0</v>
          </cell>
          <cell r="DD226">
            <v>998705.68088742008</v>
          </cell>
          <cell r="DE226">
            <v>128000</v>
          </cell>
          <cell r="DF226">
            <v>0</v>
          </cell>
          <cell r="DG226">
            <v>128000</v>
          </cell>
          <cell r="DH226">
            <v>77</v>
          </cell>
          <cell r="DI226">
            <v>0</v>
          </cell>
          <cell r="DJ226">
            <v>0.94699999999999995</v>
          </cell>
          <cell r="DK226">
            <v>0</v>
          </cell>
          <cell r="DL226">
            <v>0</v>
          </cell>
          <cell r="DO226">
            <v>0</v>
          </cell>
          <cell r="DP226">
            <v>0</v>
          </cell>
          <cell r="DQ226">
            <v>0</v>
          </cell>
          <cell r="DR226">
            <v>1</v>
          </cell>
          <cell r="DS226">
            <v>0</v>
          </cell>
          <cell r="DT226">
            <v>0</v>
          </cell>
          <cell r="DU226">
            <v>0</v>
          </cell>
          <cell r="DV226">
            <v>0</v>
          </cell>
          <cell r="DW226">
            <v>0</v>
          </cell>
          <cell r="DX226">
            <v>0</v>
          </cell>
          <cell r="DY226">
            <v>0</v>
          </cell>
          <cell r="DZ226">
            <v>0</v>
          </cell>
          <cell r="EA226">
            <v>4826.2160000000003</v>
          </cell>
          <cell r="EB226">
            <v>4826.2160000000003</v>
          </cell>
          <cell r="EC226">
            <v>0</v>
          </cell>
          <cell r="ED226">
            <v>0</v>
          </cell>
          <cell r="EE226">
            <v>4826.2160000000003</v>
          </cell>
          <cell r="EF226">
            <v>4826.2160000000003</v>
          </cell>
          <cell r="EG226">
            <v>0</v>
          </cell>
          <cell r="EI226">
            <v>0</v>
          </cell>
          <cell r="EJ226">
            <v>0</v>
          </cell>
          <cell r="EK226">
            <v>0</v>
          </cell>
          <cell r="EL226">
            <v>0</v>
          </cell>
          <cell r="EM226">
            <v>0</v>
          </cell>
          <cell r="EN226">
            <v>0</v>
          </cell>
          <cell r="EO226">
            <v>0</v>
          </cell>
          <cell r="EP226">
            <v>132826.21600000001</v>
          </cell>
          <cell r="EQ226">
            <v>0</v>
          </cell>
          <cell r="ER226">
            <v>132826.21600000001</v>
          </cell>
          <cell r="ES226">
            <v>1131531.8968874202</v>
          </cell>
          <cell r="ET226">
            <v>0</v>
          </cell>
          <cell r="EU226">
            <v>1131531.8968874202</v>
          </cell>
          <cell r="EV226">
            <v>1126705.6808874202</v>
          </cell>
          <cell r="EW226">
            <v>4877.5137700754121</v>
          </cell>
          <cell r="EX226">
            <v>4405</v>
          </cell>
          <cell r="EY226">
            <v>0</v>
          </cell>
          <cell r="EZ226">
            <v>1017555</v>
          </cell>
          <cell r="FA226">
            <v>0</v>
          </cell>
          <cell r="FB226">
            <v>1131531.8968874202</v>
          </cell>
          <cell r="FC226">
            <v>1131531.8968874202</v>
          </cell>
          <cell r="FD226">
            <v>0</v>
          </cell>
          <cell r="FE226">
            <v>1131531.8968874202</v>
          </cell>
        </row>
        <row r="227">
          <cell r="A227">
            <v>2158</v>
          </cell>
          <cell r="B227">
            <v>8812158</v>
          </cell>
          <cell r="E227" t="str">
            <v>Leigh Beck Junior School</v>
          </cell>
          <cell r="F227" t="str">
            <v>P</v>
          </cell>
          <cell r="G227" t="str">
            <v/>
          </cell>
          <cell r="H227" t="str">
            <v/>
          </cell>
          <cell r="I227" t="str">
            <v>Y</v>
          </cell>
          <cell r="K227">
            <v>2158</v>
          </cell>
          <cell r="L227">
            <v>144350</v>
          </cell>
          <cell r="O227">
            <v>4</v>
          </cell>
          <cell r="P227">
            <v>0</v>
          </cell>
          <cell r="Q227">
            <v>0</v>
          </cell>
          <cell r="S227">
            <v>0</v>
          </cell>
          <cell r="T227">
            <v>316</v>
          </cell>
          <cell r="V227">
            <v>316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316</v>
          </cell>
          <cell r="AF227">
            <v>1069821.1600000001</v>
          </cell>
          <cell r="AG227">
            <v>0</v>
          </cell>
          <cell r="AH227">
            <v>0</v>
          </cell>
          <cell r="AI227">
            <v>0</v>
          </cell>
          <cell r="AJ227">
            <v>1069821.1600000001</v>
          </cell>
          <cell r="AK227">
            <v>78.000000000000099</v>
          </cell>
          <cell r="AL227">
            <v>37440.000000000051</v>
          </cell>
          <cell r="AM227">
            <v>0</v>
          </cell>
          <cell r="AN227">
            <v>0</v>
          </cell>
          <cell r="AO227">
            <v>37440.000000000051</v>
          </cell>
          <cell r="AP227">
            <v>91.999999999999957</v>
          </cell>
          <cell r="AQ227">
            <v>64859.999999999971</v>
          </cell>
          <cell r="AR227">
            <v>0</v>
          </cell>
          <cell r="AS227">
            <v>0</v>
          </cell>
          <cell r="AT227">
            <v>64859.999999999971</v>
          </cell>
          <cell r="AU227">
            <v>166.00000000000014</v>
          </cell>
          <cell r="AV227">
            <v>0</v>
          </cell>
          <cell r="AW227">
            <v>35.999999999999879</v>
          </cell>
          <cell r="AX227">
            <v>8279.9999999999727</v>
          </cell>
          <cell r="AY227">
            <v>91.999999999999957</v>
          </cell>
          <cell r="AZ227">
            <v>25759.999999999989</v>
          </cell>
          <cell r="BA227">
            <v>7.9999999999999902</v>
          </cell>
          <cell r="BB227">
            <v>3519.9999999999959</v>
          </cell>
          <cell r="BC227">
            <v>0</v>
          </cell>
          <cell r="BD227">
            <v>0</v>
          </cell>
          <cell r="BE227">
            <v>3</v>
          </cell>
          <cell r="BF227">
            <v>1530</v>
          </cell>
          <cell r="BG227">
            <v>11.000000000000005</v>
          </cell>
          <cell r="BH227">
            <v>7370.0000000000036</v>
          </cell>
          <cell r="BI227">
            <v>46459.999999999956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O227">
            <v>0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46459.999999999956</v>
          </cell>
          <cell r="BZ227">
            <v>148760</v>
          </cell>
          <cell r="CA227">
            <v>0</v>
          </cell>
          <cell r="CB227">
            <v>148760</v>
          </cell>
          <cell r="CC227">
            <v>80.278317152103554</v>
          </cell>
          <cell r="CD227">
            <v>92721.456310679612</v>
          </cell>
          <cell r="CE227">
            <v>0</v>
          </cell>
          <cell r="CF227">
            <v>0</v>
          </cell>
          <cell r="CG227">
            <v>0</v>
          </cell>
          <cell r="CH227">
            <v>0</v>
          </cell>
          <cell r="CI227">
            <v>0</v>
          </cell>
          <cell r="CJ227">
            <v>0</v>
          </cell>
          <cell r="CK227">
            <v>0</v>
          </cell>
          <cell r="CL227">
            <v>0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92721.456310679612</v>
          </cell>
          <cell r="CR227">
            <v>8.0399999999999849</v>
          </cell>
          <cell r="CS227">
            <v>7597.7999999999856</v>
          </cell>
          <cell r="CT227">
            <v>0</v>
          </cell>
          <cell r="CU227">
            <v>0</v>
          </cell>
          <cell r="CV227">
            <v>7597.7999999999856</v>
          </cell>
          <cell r="CW227">
            <v>3</v>
          </cell>
          <cell r="CX227">
            <v>1740</v>
          </cell>
          <cell r="CY227">
            <v>0</v>
          </cell>
          <cell r="CZ227">
            <v>0</v>
          </cell>
          <cell r="DA227">
            <v>1740</v>
          </cell>
          <cell r="DB227">
            <v>1320640.4163106799</v>
          </cell>
          <cell r="DC227">
            <v>0</v>
          </cell>
          <cell r="DD227">
            <v>1320640.4163106799</v>
          </cell>
          <cell r="DE227">
            <v>128000</v>
          </cell>
          <cell r="DF227">
            <v>0</v>
          </cell>
          <cell r="DG227">
            <v>128000</v>
          </cell>
          <cell r="DH227">
            <v>79</v>
          </cell>
          <cell r="DI227">
            <v>0</v>
          </cell>
          <cell r="DJ227">
            <v>0.95199999999999996</v>
          </cell>
          <cell r="DK227">
            <v>0</v>
          </cell>
          <cell r="DL227">
            <v>0</v>
          </cell>
          <cell r="DO227">
            <v>0</v>
          </cell>
          <cell r="DP227">
            <v>0</v>
          </cell>
          <cell r="DQ227">
            <v>0</v>
          </cell>
          <cell r="DR227">
            <v>1</v>
          </cell>
          <cell r="DS227">
            <v>0</v>
          </cell>
          <cell r="DT227">
            <v>0</v>
          </cell>
          <cell r="DU227">
            <v>0</v>
          </cell>
          <cell r="DV227">
            <v>0</v>
          </cell>
          <cell r="DW227">
            <v>0</v>
          </cell>
          <cell r="DX227">
            <v>0</v>
          </cell>
          <cell r="DY227">
            <v>0</v>
          </cell>
          <cell r="DZ227">
            <v>0</v>
          </cell>
          <cell r="EA227">
            <v>15530</v>
          </cell>
          <cell r="EB227">
            <v>15530</v>
          </cell>
          <cell r="EC227">
            <v>0</v>
          </cell>
          <cell r="ED227">
            <v>0</v>
          </cell>
          <cell r="EE227">
            <v>15530</v>
          </cell>
          <cell r="EF227">
            <v>15530</v>
          </cell>
          <cell r="EG227">
            <v>0</v>
          </cell>
          <cell r="EI227">
            <v>0</v>
          </cell>
          <cell r="EJ227">
            <v>0</v>
          </cell>
          <cell r="EK227">
            <v>0</v>
          </cell>
          <cell r="EL227">
            <v>0</v>
          </cell>
          <cell r="EM227">
            <v>0</v>
          </cell>
          <cell r="EN227">
            <v>0</v>
          </cell>
          <cell r="EO227">
            <v>0</v>
          </cell>
          <cell r="EP227">
            <v>143530</v>
          </cell>
          <cell r="EQ227">
            <v>0</v>
          </cell>
          <cell r="ER227">
            <v>143530</v>
          </cell>
          <cell r="ES227">
            <v>1464170.4163106799</v>
          </cell>
          <cell r="ET227">
            <v>0</v>
          </cell>
          <cell r="EU227">
            <v>1464170.4163106799</v>
          </cell>
          <cell r="EV227">
            <v>1448640.4163106799</v>
          </cell>
          <cell r="EW227">
            <v>4584.3051149072144</v>
          </cell>
          <cell r="EX227">
            <v>4405</v>
          </cell>
          <cell r="EY227">
            <v>0</v>
          </cell>
          <cell r="EZ227">
            <v>1391980</v>
          </cell>
          <cell r="FA227">
            <v>0</v>
          </cell>
          <cell r="FB227">
            <v>1464170.4163106799</v>
          </cell>
          <cell r="FC227">
            <v>1464170.4163106799</v>
          </cell>
          <cell r="FD227">
            <v>0</v>
          </cell>
          <cell r="FE227">
            <v>1464170.4163106799</v>
          </cell>
        </row>
        <row r="228">
          <cell r="A228">
            <v>5242</v>
          </cell>
          <cell r="B228">
            <v>8815242</v>
          </cell>
          <cell r="C228">
            <v>4656</v>
          </cell>
          <cell r="D228" t="str">
            <v>GMPS4656</v>
          </cell>
          <cell r="E228" t="str">
            <v>Leverton Primary School</v>
          </cell>
          <cell r="F228" t="str">
            <v>P</v>
          </cell>
          <cell r="G228" t="str">
            <v>Y</v>
          </cell>
          <cell r="H228">
            <v>10022306</v>
          </cell>
          <cell r="I228" t="str">
            <v/>
          </cell>
          <cell r="K228">
            <v>5242</v>
          </cell>
          <cell r="L228">
            <v>115282</v>
          </cell>
          <cell r="O228">
            <v>7</v>
          </cell>
          <cell r="P228">
            <v>0</v>
          </cell>
          <cell r="Q228">
            <v>0</v>
          </cell>
          <cell r="S228">
            <v>60</v>
          </cell>
          <cell r="T228">
            <v>368</v>
          </cell>
          <cell r="V228">
            <v>428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428</v>
          </cell>
          <cell r="AF228">
            <v>1448998.28</v>
          </cell>
          <cell r="AG228">
            <v>0</v>
          </cell>
          <cell r="AH228">
            <v>0</v>
          </cell>
          <cell r="AI228">
            <v>0</v>
          </cell>
          <cell r="AJ228">
            <v>1448998.28</v>
          </cell>
          <cell r="AK228">
            <v>103.00000000000016</v>
          </cell>
          <cell r="AL228">
            <v>49440.000000000073</v>
          </cell>
          <cell r="AM228">
            <v>0</v>
          </cell>
          <cell r="AN228">
            <v>0</v>
          </cell>
          <cell r="AO228">
            <v>49440.000000000073</v>
          </cell>
          <cell r="AP228">
            <v>114.00000000000004</v>
          </cell>
          <cell r="AQ228">
            <v>80370.000000000029</v>
          </cell>
          <cell r="AR228">
            <v>0</v>
          </cell>
          <cell r="AS228">
            <v>0</v>
          </cell>
          <cell r="AT228">
            <v>80370.000000000029</v>
          </cell>
          <cell r="AU228">
            <v>264.61826697892286</v>
          </cell>
          <cell r="AV228">
            <v>0</v>
          </cell>
          <cell r="AW228">
            <v>58.135831381732991</v>
          </cell>
          <cell r="AX228">
            <v>13371.241217798588</v>
          </cell>
          <cell r="AY228">
            <v>104.24355971896954</v>
          </cell>
          <cell r="AZ228">
            <v>29188.196721311469</v>
          </cell>
          <cell r="BA228">
            <v>0</v>
          </cell>
          <cell r="BB228">
            <v>0</v>
          </cell>
          <cell r="BC228">
            <v>1.0023419203747073</v>
          </cell>
          <cell r="BD228">
            <v>481.12412177985948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43040.562060889919</v>
          </cell>
          <cell r="BJ228">
            <v>0</v>
          </cell>
          <cell r="BK228">
            <v>0</v>
          </cell>
          <cell r="BL228">
            <v>0</v>
          </cell>
          <cell r="BM228">
            <v>0</v>
          </cell>
          <cell r="BN228">
            <v>0</v>
          </cell>
          <cell r="BO228">
            <v>0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43040.562060889919</v>
          </cell>
          <cell r="BZ228">
            <v>172850.56206089002</v>
          </cell>
          <cell r="CA228">
            <v>0</v>
          </cell>
          <cell r="CB228">
            <v>172850.56206089002</v>
          </cell>
          <cell r="CC228">
            <v>120.45321637426899</v>
          </cell>
          <cell r="CD228">
            <v>139123.46491228067</v>
          </cell>
          <cell r="CE228">
            <v>0</v>
          </cell>
          <cell r="CF228">
            <v>0</v>
          </cell>
          <cell r="CG228">
            <v>0</v>
          </cell>
          <cell r="CH228">
            <v>0</v>
          </cell>
          <cell r="CI228">
            <v>0</v>
          </cell>
          <cell r="CJ228">
            <v>0</v>
          </cell>
          <cell r="CK228">
            <v>0</v>
          </cell>
          <cell r="CL228">
            <v>0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139123.46491228067</v>
          </cell>
          <cell r="CR228">
            <v>13.32</v>
          </cell>
          <cell r="CS228">
            <v>12587.4</v>
          </cell>
          <cell r="CT228">
            <v>0</v>
          </cell>
          <cell r="CU228">
            <v>0</v>
          </cell>
          <cell r="CV228">
            <v>12587.4</v>
          </cell>
          <cell r="CW228">
            <v>46.52173913043476</v>
          </cell>
          <cell r="CX228">
            <v>26982.608695652161</v>
          </cell>
          <cell r="CY228">
            <v>0</v>
          </cell>
          <cell r="CZ228">
            <v>0</v>
          </cell>
          <cell r="DA228">
            <v>26982.608695652161</v>
          </cell>
          <cell r="DB228">
            <v>1800542.3156688227</v>
          </cell>
          <cell r="DC228">
            <v>0</v>
          </cell>
          <cell r="DD228">
            <v>1800542.3156688227</v>
          </cell>
          <cell r="DE228">
            <v>128000</v>
          </cell>
          <cell r="DF228">
            <v>0</v>
          </cell>
          <cell r="DG228">
            <v>128000</v>
          </cell>
          <cell r="DH228">
            <v>61.142857142857146</v>
          </cell>
          <cell r="DI228">
            <v>0</v>
          </cell>
          <cell r="DJ228">
            <v>1.31</v>
          </cell>
          <cell r="DK228">
            <v>0</v>
          </cell>
          <cell r="DL228">
            <v>0</v>
          </cell>
          <cell r="DO228">
            <v>0</v>
          </cell>
          <cell r="DP228">
            <v>0</v>
          </cell>
          <cell r="DQ228">
            <v>0</v>
          </cell>
          <cell r="DR228">
            <v>1.0156360164</v>
          </cell>
          <cell r="DS228">
            <v>30154.719275891704</v>
          </cell>
          <cell r="DT228">
            <v>0</v>
          </cell>
          <cell r="DU228">
            <v>30154.719275891704</v>
          </cell>
          <cell r="DV228">
            <v>0</v>
          </cell>
          <cell r="DW228">
            <v>0</v>
          </cell>
          <cell r="DX228">
            <v>0</v>
          </cell>
          <cell r="DY228">
            <v>0</v>
          </cell>
          <cell r="DZ228">
            <v>0</v>
          </cell>
          <cell r="EA228">
            <v>7680</v>
          </cell>
          <cell r="EB228">
            <v>7054.94</v>
          </cell>
          <cell r="EC228">
            <v>625.0600000000004</v>
          </cell>
          <cell r="ED228">
            <v>648.82000000000244</v>
          </cell>
          <cell r="EE228">
            <v>8328.8200000000033</v>
          </cell>
          <cell r="EF228">
            <v>8328.8200000000033</v>
          </cell>
          <cell r="EG228">
            <v>0</v>
          </cell>
          <cell r="EI228">
            <v>0</v>
          </cell>
          <cell r="EJ228">
            <v>0</v>
          </cell>
          <cell r="EK228">
            <v>0</v>
          </cell>
          <cell r="EL228">
            <v>0</v>
          </cell>
          <cell r="EM228">
            <v>0</v>
          </cell>
          <cell r="EN228">
            <v>0</v>
          </cell>
          <cell r="EO228">
            <v>0</v>
          </cell>
          <cell r="EP228">
            <v>166483.5392758917</v>
          </cell>
          <cell r="EQ228">
            <v>0</v>
          </cell>
          <cell r="ER228">
            <v>166483.5392758917</v>
          </cell>
          <cell r="ES228">
            <v>1967025.8549447143</v>
          </cell>
          <cell r="ET228">
            <v>0</v>
          </cell>
          <cell r="EU228">
            <v>1967025.8549447143</v>
          </cell>
          <cell r="EV228">
            <v>1958697.0349447145</v>
          </cell>
          <cell r="EW228">
            <v>4576.3949414596136</v>
          </cell>
          <cell r="EX228">
            <v>4405</v>
          </cell>
          <cell r="EY228">
            <v>0</v>
          </cell>
          <cell r="EZ228">
            <v>1885340</v>
          </cell>
          <cell r="FA228">
            <v>0</v>
          </cell>
          <cell r="FB228">
            <v>1967025.8549447143</v>
          </cell>
          <cell r="FC228">
            <v>1967025.8549447143</v>
          </cell>
          <cell r="FD228">
            <v>0</v>
          </cell>
          <cell r="FE228">
            <v>1967025.8549447143</v>
          </cell>
        </row>
        <row r="229">
          <cell r="A229">
            <v>2006</v>
          </cell>
          <cell r="B229">
            <v>8812006</v>
          </cell>
          <cell r="C229">
            <v>1838</v>
          </cell>
          <cell r="D229" t="str">
            <v>RB051838</v>
          </cell>
          <cell r="E229" t="str">
            <v>Lexden Primary School with Unit for Hearing Impaired Pupils</v>
          </cell>
          <cell r="F229" t="str">
            <v>P</v>
          </cell>
          <cell r="G229" t="str">
            <v>Y</v>
          </cell>
          <cell r="H229">
            <v>10015415</v>
          </cell>
          <cell r="I229" t="str">
            <v/>
          </cell>
          <cell r="K229">
            <v>2006</v>
          </cell>
          <cell r="L229">
            <v>114707</v>
          </cell>
          <cell r="O229">
            <v>7</v>
          </cell>
          <cell r="P229">
            <v>0</v>
          </cell>
          <cell r="Q229">
            <v>0</v>
          </cell>
          <cell r="S229">
            <v>20</v>
          </cell>
          <cell r="T229">
            <v>175</v>
          </cell>
          <cell r="V229">
            <v>195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195</v>
          </cell>
          <cell r="AF229">
            <v>660174.45000000007</v>
          </cell>
          <cell r="AG229">
            <v>0</v>
          </cell>
          <cell r="AH229">
            <v>0</v>
          </cell>
          <cell r="AI229">
            <v>0</v>
          </cell>
          <cell r="AJ229">
            <v>660174.45000000007</v>
          </cell>
          <cell r="AK229">
            <v>46.999999999999993</v>
          </cell>
          <cell r="AL229">
            <v>22559.999999999996</v>
          </cell>
          <cell r="AM229">
            <v>0</v>
          </cell>
          <cell r="AN229">
            <v>0</v>
          </cell>
          <cell r="AO229">
            <v>22559.999999999996</v>
          </cell>
          <cell r="AP229">
            <v>53.000000000000036</v>
          </cell>
          <cell r="AQ229">
            <v>37365.000000000022</v>
          </cell>
          <cell r="AR229">
            <v>0</v>
          </cell>
          <cell r="AS229">
            <v>0</v>
          </cell>
          <cell r="AT229">
            <v>37365.000000000022</v>
          </cell>
          <cell r="AU229">
            <v>121.00000000000009</v>
          </cell>
          <cell r="AV229">
            <v>0</v>
          </cell>
          <cell r="AW229">
            <v>10.000000000000004</v>
          </cell>
          <cell r="AX229">
            <v>2300.0000000000009</v>
          </cell>
          <cell r="AY229">
            <v>2.0000000000000084</v>
          </cell>
          <cell r="AZ229">
            <v>560.00000000000239</v>
          </cell>
          <cell r="BA229">
            <v>60.000000000000057</v>
          </cell>
          <cell r="BB229">
            <v>26400.000000000025</v>
          </cell>
          <cell r="BC229">
            <v>0</v>
          </cell>
          <cell r="BD229">
            <v>0</v>
          </cell>
          <cell r="BE229">
            <v>2.0000000000000084</v>
          </cell>
          <cell r="BF229">
            <v>1020.0000000000043</v>
          </cell>
          <cell r="BG229">
            <v>0</v>
          </cell>
          <cell r="BH229">
            <v>0</v>
          </cell>
          <cell r="BI229">
            <v>30280.000000000033</v>
          </cell>
          <cell r="BJ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O229">
            <v>0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30280.000000000033</v>
          </cell>
          <cell r="BZ229">
            <v>90205.000000000044</v>
          </cell>
          <cell r="CA229">
            <v>0</v>
          </cell>
          <cell r="CB229">
            <v>90205.000000000044</v>
          </cell>
          <cell r="CC229">
            <v>53.793103448275851</v>
          </cell>
          <cell r="CD229">
            <v>62131.034482758609</v>
          </cell>
          <cell r="CE229">
            <v>0</v>
          </cell>
          <cell r="CF229">
            <v>0</v>
          </cell>
          <cell r="CG229">
            <v>0</v>
          </cell>
          <cell r="CH229">
            <v>0</v>
          </cell>
          <cell r="CI229">
            <v>0</v>
          </cell>
          <cell r="CJ229">
            <v>0</v>
          </cell>
          <cell r="CK229">
            <v>0</v>
          </cell>
          <cell r="CL229">
            <v>0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62131.034482758609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13.371428571428577</v>
          </cell>
          <cell r="CX229">
            <v>7755.4285714285752</v>
          </cell>
          <cell r="CY229">
            <v>0</v>
          </cell>
          <cell r="CZ229">
            <v>0</v>
          </cell>
          <cell r="DA229">
            <v>7755.4285714285752</v>
          </cell>
          <cell r="DB229">
            <v>820265.9130541872</v>
          </cell>
          <cell r="DC229">
            <v>0</v>
          </cell>
          <cell r="DD229">
            <v>820265.9130541872</v>
          </cell>
          <cell r="DE229">
            <v>128000</v>
          </cell>
          <cell r="DF229">
            <v>0</v>
          </cell>
          <cell r="DG229">
            <v>128000</v>
          </cell>
          <cell r="DH229">
            <v>27.857142857142858</v>
          </cell>
          <cell r="DI229">
            <v>0</v>
          </cell>
          <cell r="DJ229">
            <v>0.87</v>
          </cell>
          <cell r="DK229">
            <v>0</v>
          </cell>
          <cell r="DL229">
            <v>0</v>
          </cell>
          <cell r="DO229">
            <v>0</v>
          </cell>
          <cell r="DP229">
            <v>0</v>
          </cell>
          <cell r="DQ229">
            <v>0</v>
          </cell>
          <cell r="DR229">
            <v>1</v>
          </cell>
          <cell r="DS229">
            <v>0</v>
          </cell>
          <cell r="DT229">
            <v>0</v>
          </cell>
          <cell r="DU229">
            <v>0</v>
          </cell>
          <cell r="DV229">
            <v>0</v>
          </cell>
          <cell r="DW229">
            <v>0</v>
          </cell>
          <cell r="DX229">
            <v>0</v>
          </cell>
          <cell r="DY229">
            <v>0</v>
          </cell>
          <cell r="DZ229">
            <v>0</v>
          </cell>
          <cell r="EA229">
            <v>16841.25</v>
          </cell>
          <cell r="EB229">
            <v>16841.25</v>
          </cell>
          <cell r="EC229">
            <v>0</v>
          </cell>
          <cell r="ED229">
            <v>0</v>
          </cell>
          <cell r="EE229">
            <v>16841.25</v>
          </cell>
          <cell r="EF229">
            <v>16841.25</v>
          </cell>
          <cell r="EG229">
            <v>0</v>
          </cell>
          <cell r="EI229">
            <v>0</v>
          </cell>
          <cell r="EJ229">
            <v>0</v>
          </cell>
          <cell r="EK229">
            <v>0</v>
          </cell>
          <cell r="EL229">
            <v>0</v>
          </cell>
          <cell r="EM229">
            <v>0</v>
          </cell>
          <cell r="EN229">
            <v>0</v>
          </cell>
          <cell r="EO229">
            <v>0</v>
          </cell>
          <cell r="EP229">
            <v>144841.25</v>
          </cell>
          <cell r="EQ229">
            <v>0</v>
          </cell>
          <cell r="ER229">
            <v>144841.25</v>
          </cell>
          <cell r="ES229">
            <v>965107.1630541872</v>
          </cell>
          <cell r="ET229">
            <v>0</v>
          </cell>
          <cell r="EU229">
            <v>965107.1630541872</v>
          </cell>
          <cell r="EV229">
            <v>948265.9130541872</v>
          </cell>
          <cell r="EW229">
            <v>4862.9021182266006</v>
          </cell>
          <cell r="EX229">
            <v>4405</v>
          </cell>
          <cell r="EY229">
            <v>0</v>
          </cell>
          <cell r="EZ229">
            <v>858975</v>
          </cell>
          <cell r="FA229">
            <v>0</v>
          </cell>
          <cell r="FB229">
            <v>965107.1630541872</v>
          </cell>
          <cell r="FC229">
            <v>965107.1630541872</v>
          </cell>
          <cell r="FD229">
            <v>0</v>
          </cell>
          <cell r="FE229">
            <v>965107.1630541872</v>
          </cell>
        </row>
        <row r="230">
          <cell r="A230">
            <v>2707</v>
          </cell>
          <cell r="B230">
            <v>8812707</v>
          </cell>
          <cell r="E230" t="str">
            <v>Limes Farm Infant School and Nursery</v>
          </cell>
          <cell r="F230" t="str">
            <v>P</v>
          </cell>
          <cell r="G230" t="str">
            <v/>
          </cell>
          <cell r="H230" t="str">
            <v/>
          </cell>
          <cell r="I230" t="str">
            <v>Y</v>
          </cell>
          <cell r="K230">
            <v>2707</v>
          </cell>
          <cell r="L230">
            <v>145991</v>
          </cell>
          <cell r="O230">
            <v>3</v>
          </cell>
          <cell r="P230">
            <v>0</v>
          </cell>
          <cell r="Q230">
            <v>0</v>
          </cell>
          <cell r="S230">
            <v>36</v>
          </cell>
          <cell r="T230">
            <v>105</v>
          </cell>
          <cell r="V230">
            <v>141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141</v>
          </cell>
          <cell r="AF230">
            <v>477356.91000000003</v>
          </cell>
          <cell r="AG230">
            <v>0</v>
          </cell>
          <cell r="AH230">
            <v>0</v>
          </cell>
          <cell r="AI230">
            <v>0</v>
          </cell>
          <cell r="AJ230">
            <v>477356.91000000003</v>
          </cell>
          <cell r="AK230">
            <v>42.000000000000014</v>
          </cell>
          <cell r="AL230">
            <v>20160.000000000007</v>
          </cell>
          <cell r="AM230">
            <v>0</v>
          </cell>
          <cell r="AN230">
            <v>0</v>
          </cell>
          <cell r="AO230">
            <v>20160.000000000007</v>
          </cell>
          <cell r="AP230">
            <v>42.000000000000014</v>
          </cell>
          <cell r="AQ230">
            <v>29610.000000000011</v>
          </cell>
          <cell r="AR230">
            <v>0</v>
          </cell>
          <cell r="AS230">
            <v>0</v>
          </cell>
          <cell r="AT230">
            <v>29610.000000000011</v>
          </cell>
          <cell r="AU230">
            <v>57.40714285714283</v>
          </cell>
          <cell r="AV230">
            <v>0</v>
          </cell>
          <cell r="AW230">
            <v>3.0214285714285674</v>
          </cell>
          <cell r="AX230">
            <v>694.92857142857054</v>
          </cell>
          <cell r="AY230">
            <v>79.56428571428566</v>
          </cell>
          <cell r="AZ230">
            <v>22277.999999999985</v>
          </cell>
          <cell r="BA230">
            <v>1.0071428571428567</v>
          </cell>
          <cell r="BB230">
            <v>443.14285714285694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23416.071428571413</v>
          </cell>
          <cell r="BJ230">
            <v>0</v>
          </cell>
          <cell r="BK230">
            <v>0</v>
          </cell>
          <cell r="BL230">
            <v>0</v>
          </cell>
          <cell r="BM230">
            <v>0</v>
          </cell>
          <cell r="BN230">
            <v>0</v>
          </cell>
          <cell r="BO230">
            <v>0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23416.071428571413</v>
          </cell>
          <cell r="BZ230">
            <v>73186.07142857142</v>
          </cell>
          <cell r="CA230">
            <v>0</v>
          </cell>
          <cell r="CB230">
            <v>73186.07142857142</v>
          </cell>
          <cell r="CC230">
            <v>56.319154197426123</v>
          </cell>
          <cell r="CD230">
            <v>65048.623098027172</v>
          </cell>
          <cell r="CE230">
            <v>0</v>
          </cell>
          <cell r="CF230">
            <v>0</v>
          </cell>
          <cell r="CG230">
            <v>0</v>
          </cell>
          <cell r="CH230">
            <v>0</v>
          </cell>
          <cell r="CI230">
            <v>0</v>
          </cell>
          <cell r="CJ230">
            <v>0</v>
          </cell>
          <cell r="CK230">
            <v>0</v>
          </cell>
          <cell r="CL230">
            <v>0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65048.623098027172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72.514285714285677</v>
          </cell>
          <cell r="CX230">
            <v>42058.285714285696</v>
          </cell>
          <cell r="CY230">
            <v>0</v>
          </cell>
          <cell r="CZ230">
            <v>0</v>
          </cell>
          <cell r="DA230">
            <v>42058.285714285696</v>
          </cell>
          <cell r="DB230">
            <v>657649.89024088427</v>
          </cell>
          <cell r="DC230">
            <v>0</v>
          </cell>
          <cell r="DD230">
            <v>657649.89024088427</v>
          </cell>
          <cell r="DE230">
            <v>128000</v>
          </cell>
          <cell r="DF230">
            <v>0</v>
          </cell>
          <cell r="DG230">
            <v>128000</v>
          </cell>
          <cell r="DH230">
            <v>47</v>
          </cell>
          <cell r="DI230">
            <v>0</v>
          </cell>
          <cell r="DJ230">
            <v>1.0780000000000001</v>
          </cell>
          <cell r="DK230">
            <v>0</v>
          </cell>
          <cell r="DL230">
            <v>0</v>
          </cell>
          <cell r="DO230">
            <v>0</v>
          </cell>
          <cell r="DP230">
            <v>0</v>
          </cell>
          <cell r="DQ230">
            <v>0</v>
          </cell>
          <cell r="DR230">
            <v>1.0156360164</v>
          </cell>
          <cell r="DS230">
            <v>12284.434568464672</v>
          </cell>
          <cell r="DT230">
            <v>0</v>
          </cell>
          <cell r="DU230">
            <v>12284.434568464672</v>
          </cell>
          <cell r="DV230">
            <v>0</v>
          </cell>
          <cell r="DW230">
            <v>0</v>
          </cell>
          <cell r="DX230">
            <v>0</v>
          </cell>
          <cell r="DY230">
            <v>0</v>
          </cell>
          <cell r="DZ230">
            <v>0</v>
          </cell>
          <cell r="EA230">
            <v>2249.33</v>
          </cell>
          <cell r="EB230">
            <v>2249.33</v>
          </cell>
          <cell r="EC230">
            <v>0</v>
          </cell>
          <cell r="ED230">
            <v>0</v>
          </cell>
          <cell r="EE230">
            <v>2249.33</v>
          </cell>
          <cell r="EF230">
            <v>2249.33</v>
          </cell>
          <cell r="EG230">
            <v>0</v>
          </cell>
          <cell r="EI230">
            <v>0</v>
          </cell>
          <cell r="EJ230">
            <v>0</v>
          </cell>
          <cell r="EK230">
            <v>0</v>
          </cell>
          <cell r="EL230">
            <v>0</v>
          </cell>
          <cell r="EM230">
            <v>0</v>
          </cell>
          <cell r="EN230">
            <v>0</v>
          </cell>
          <cell r="EO230">
            <v>0</v>
          </cell>
          <cell r="EP230">
            <v>142533.76456846466</v>
          </cell>
          <cell r="EQ230">
            <v>0</v>
          </cell>
          <cell r="ER230">
            <v>142533.76456846466</v>
          </cell>
          <cell r="ES230">
            <v>800183.65480934898</v>
          </cell>
          <cell r="ET230">
            <v>0</v>
          </cell>
          <cell r="EU230">
            <v>800183.65480934898</v>
          </cell>
          <cell r="EV230">
            <v>797934.32480934891</v>
          </cell>
          <cell r="EW230">
            <v>5659.1086865911266</v>
          </cell>
          <cell r="EX230">
            <v>4405</v>
          </cell>
          <cell r="EY230">
            <v>0</v>
          </cell>
          <cell r="EZ230">
            <v>621105</v>
          </cell>
          <cell r="FA230">
            <v>0</v>
          </cell>
          <cell r="FB230">
            <v>800183.65480934898</v>
          </cell>
          <cell r="FC230">
            <v>800183.65480934898</v>
          </cell>
          <cell r="FD230">
            <v>0</v>
          </cell>
          <cell r="FE230">
            <v>800183.65480934898</v>
          </cell>
        </row>
        <row r="231">
          <cell r="A231">
            <v>2647</v>
          </cell>
          <cell r="B231">
            <v>8812647</v>
          </cell>
          <cell r="C231">
            <v>1734</v>
          </cell>
          <cell r="D231" t="str">
            <v>RB051734</v>
          </cell>
          <cell r="E231" t="str">
            <v>Limes Farm Junior School</v>
          </cell>
          <cell r="F231" t="str">
            <v>P</v>
          </cell>
          <cell r="G231" t="str">
            <v>Y</v>
          </cell>
          <cell r="H231">
            <v>10014420</v>
          </cell>
          <cell r="I231" t="str">
            <v/>
          </cell>
          <cell r="K231">
            <v>2647</v>
          </cell>
          <cell r="L231">
            <v>114932</v>
          </cell>
          <cell r="O231">
            <v>4</v>
          </cell>
          <cell r="P231">
            <v>0</v>
          </cell>
          <cell r="Q231">
            <v>0</v>
          </cell>
          <cell r="S231">
            <v>0</v>
          </cell>
          <cell r="T231">
            <v>162</v>
          </cell>
          <cell r="V231">
            <v>162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162</v>
          </cell>
          <cell r="AF231">
            <v>548452.62</v>
          </cell>
          <cell r="AG231">
            <v>0</v>
          </cell>
          <cell r="AH231">
            <v>0</v>
          </cell>
          <cell r="AI231">
            <v>0</v>
          </cell>
          <cell r="AJ231">
            <v>548452.62</v>
          </cell>
          <cell r="AK231">
            <v>44.000000000000007</v>
          </cell>
          <cell r="AL231">
            <v>21120.000000000004</v>
          </cell>
          <cell r="AM231">
            <v>0</v>
          </cell>
          <cell r="AN231">
            <v>0</v>
          </cell>
          <cell r="AO231">
            <v>21120.000000000004</v>
          </cell>
          <cell r="AP231">
            <v>65.000000000000071</v>
          </cell>
          <cell r="AQ231">
            <v>45825.000000000051</v>
          </cell>
          <cell r="AR231">
            <v>0</v>
          </cell>
          <cell r="AS231">
            <v>0</v>
          </cell>
          <cell r="AT231">
            <v>45825.000000000051</v>
          </cell>
          <cell r="AU231">
            <v>76.472049689441036</v>
          </cell>
          <cell r="AV231">
            <v>0</v>
          </cell>
          <cell r="AW231">
            <v>3.0186335403726696</v>
          </cell>
          <cell r="AX231">
            <v>694.28571428571399</v>
          </cell>
          <cell r="AY231">
            <v>81.503105590062134</v>
          </cell>
          <cell r="AZ231">
            <v>22820.869565217399</v>
          </cell>
          <cell r="BA231">
            <v>1.0062111801242233</v>
          </cell>
          <cell r="BB231">
            <v>442.73291925465827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23957.88819875777</v>
          </cell>
          <cell r="BJ231">
            <v>0</v>
          </cell>
          <cell r="BK231">
            <v>0</v>
          </cell>
          <cell r="BL231">
            <v>0</v>
          </cell>
          <cell r="BM231">
            <v>0</v>
          </cell>
          <cell r="BN231">
            <v>0</v>
          </cell>
          <cell r="BO231">
            <v>0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23957.88819875777</v>
          </cell>
          <cell r="BZ231">
            <v>90902.888198757835</v>
          </cell>
          <cell r="CA231">
            <v>0</v>
          </cell>
          <cell r="CB231">
            <v>90902.888198757835</v>
          </cell>
          <cell r="CC231">
            <v>54.496673189823859</v>
          </cell>
          <cell r="CD231">
            <v>62943.657534246558</v>
          </cell>
          <cell r="CE231">
            <v>0</v>
          </cell>
          <cell r="CF231">
            <v>0</v>
          </cell>
          <cell r="CG231">
            <v>0</v>
          </cell>
          <cell r="CH231">
            <v>0</v>
          </cell>
          <cell r="CI231">
            <v>0</v>
          </cell>
          <cell r="CJ231">
            <v>0</v>
          </cell>
          <cell r="CK231">
            <v>0</v>
          </cell>
          <cell r="CL231">
            <v>0</v>
          </cell>
          <cell r="CM231">
            <v>0</v>
          </cell>
          <cell r="CN231">
            <v>0</v>
          </cell>
          <cell r="CO231">
            <v>0</v>
          </cell>
          <cell r="CP231">
            <v>0</v>
          </cell>
          <cell r="CQ231">
            <v>62943.657534246558</v>
          </cell>
          <cell r="CR231">
            <v>4.279999999999994</v>
          </cell>
          <cell r="CS231">
            <v>4044.5999999999945</v>
          </cell>
          <cell r="CT231">
            <v>0</v>
          </cell>
          <cell r="CU231">
            <v>0</v>
          </cell>
          <cell r="CV231">
            <v>4044.5999999999945</v>
          </cell>
          <cell r="CW231">
            <v>25.000000000000004</v>
          </cell>
          <cell r="CX231">
            <v>14500.000000000002</v>
          </cell>
          <cell r="CY231">
            <v>0</v>
          </cell>
          <cell r="CZ231">
            <v>0</v>
          </cell>
          <cell r="DA231">
            <v>14500.000000000002</v>
          </cell>
          <cell r="DB231">
            <v>720843.76573300431</v>
          </cell>
          <cell r="DC231">
            <v>0</v>
          </cell>
          <cell r="DD231">
            <v>720843.76573300431</v>
          </cell>
          <cell r="DE231">
            <v>128000</v>
          </cell>
          <cell r="DF231">
            <v>0</v>
          </cell>
          <cell r="DG231">
            <v>128000</v>
          </cell>
          <cell r="DH231">
            <v>40.5</v>
          </cell>
          <cell r="DI231">
            <v>0</v>
          </cell>
          <cell r="DJ231">
            <v>1.1279999999999999</v>
          </cell>
          <cell r="DK231">
            <v>0</v>
          </cell>
          <cell r="DL231">
            <v>0</v>
          </cell>
          <cell r="DO231">
            <v>0</v>
          </cell>
          <cell r="DP231">
            <v>0</v>
          </cell>
          <cell r="DQ231">
            <v>0</v>
          </cell>
          <cell r="DR231">
            <v>1.0156360164</v>
          </cell>
          <cell r="DS231">
            <v>13272.53504203902</v>
          </cell>
          <cell r="DT231">
            <v>0</v>
          </cell>
          <cell r="DU231">
            <v>13272.53504203902</v>
          </cell>
          <cell r="DV231">
            <v>0</v>
          </cell>
          <cell r="DW231">
            <v>0</v>
          </cell>
          <cell r="DX231">
            <v>0</v>
          </cell>
          <cell r="DY231">
            <v>0</v>
          </cell>
          <cell r="DZ231">
            <v>0</v>
          </cell>
          <cell r="EA231">
            <v>19835.25</v>
          </cell>
          <cell r="EB231">
            <v>19835.25</v>
          </cell>
          <cell r="EC231">
            <v>0</v>
          </cell>
          <cell r="ED231">
            <v>0</v>
          </cell>
          <cell r="EE231">
            <v>19835.25</v>
          </cell>
          <cell r="EF231">
            <v>19835.25</v>
          </cell>
          <cell r="EG231">
            <v>0</v>
          </cell>
          <cell r="EI231">
            <v>0</v>
          </cell>
          <cell r="EJ231">
            <v>0</v>
          </cell>
          <cell r="EK231">
            <v>0</v>
          </cell>
          <cell r="EL231">
            <v>0</v>
          </cell>
          <cell r="EM231">
            <v>0</v>
          </cell>
          <cell r="EN231">
            <v>0</v>
          </cell>
          <cell r="EO231">
            <v>0</v>
          </cell>
          <cell r="EP231">
            <v>161107.78504203903</v>
          </cell>
          <cell r="EQ231">
            <v>0</v>
          </cell>
          <cell r="ER231">
            <v>161107.78504203903</v>
          </cell>
          <cell r="ES231">
            <v>881951.55077504332</v>
          </cell>
          <cell r="ET231">
            <v>0</v>
          </cell>
          <cell r="EU231">
            <v>881951.55077504332</v>
          </cell>
          <cell r="EV231">
            <v>862116.30077504332</v>
          </cell>
          <cell r="EW231">
            <v>5321.7055603397739</v>
          </cell>
          <cell r="EX231">
            <v>4405</v>
          </cell>
          <cell r="EY231">
            <v>0</v>
          </cell>
          <cell r="EZ231">
            <v>713610</v>
          </cell>
          <cell r="FA231">
            <v>0</v>
          </cell>
          <cell r="FB231">
            <v>881951.55077504332</v>
          </cell>
          <cell r="FC231">
            <v>881951.55077504332</v>
          </cell>
          <cell r="FD231">
            <v>0</v>
          </cell>
          <cell r="FE231">
            <v>881951.55077504332</v>
          </cell>
        </row>
        <row r="232">
          <cell r="A232">
            <v>3781</v>
          </cell>
          <cell r="B232">
            <v>8813781</v>
          </cell>
          <cell r="C232">
            <v>1129</v>
          </cell>
          <cell r="D232" t="str">
            <v>RB051129</v>
          </cell>
          <cell r="E232" t="str">
            <v>Lincewood Primary School</v>
          </cell>
          <cell r="F232" t="str">
            <v>P</v>
          </cell>
          <cell r="G232" t="str">
            <v>Y</v>
          </cell>
          <cell r="H232">
            <v>10014426</v>
          </cell>
          <cell r="I232" t="str">
            <v/>
          </cell>
          <cell r="K232">
            <v>3781</v>
          </cell>
          <cell r="L232">
            <v>134022</v>
          </cell>
          <cell r="O232">
            <v>7</v>
          </cell>
          <cell r="P232">
            <v>0</v>
          </cell>
          <cell r="Q232">
            <v>0</v>
          </cell>
          <cell r="S232">
            <v>60</v>
          </cell>
          <cell r="T232">
            <v>348</v>
          </cell>
          <cell r="V232">
            <v>408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408</v>
          </cell>
          <cell r="AF232">
            <v>1381288.08</v>
          </cell>
          <cell r="AG232">
            <v>0</v>
          </cell>
          <cell r="AH232">
            <v>0</v>
          </cell>
          <cell r="AI232">
            <v>0</v>
          </cell>
          <cell r="AJ232">
            <v>1381288.08</v>
          </cell>
          <cell r="AK232">
            <v>66.000000000000028</v>
          </cell>
          <cell r="AL232">
            <v>31680.000000000015</v>
          </cell>
          <cell r="AM232">
            <v>0</v>
          </cell>
          <cell r="AN232">
            <v>0</v>
          </cell>
          <cell r="AO232">
            <v>31680.000000000015</v>
          </cell>
          <cell r="AP232">
            <v>75.000000000000114</v>
          </cell>
          <cell r="AQ232">
            <v>52875.00000000008</v>
          </cell>
          <cell r="AR232">
            <v>0</v>
          </cell>
          <cell r="AS232">
            <v>0</v>
          </cell>
          <cell r="AT232">
            <v>52875.00000000008</v>
          </cell>
          <cell r="AU232">
            <v>173.99999999999994</v>
          </cell>
          <cell r="AV232">
            <v>0</v>
          </cell>
          <cell r="AW232">
            <v>9.9999999999999893</v>
          </cell>
          <cell r="AX232">
            <v>2299.9999999999977</v>
          </cell>
          <cell r="AY232">
            <v>51</v>
          </cell>
          <cell r="AZ232">
            <v>14280</v>
          </cell>
          <cell r="BA232">
            <v>141.00000000000014</v>
          </cell>
          <cell r="BB232">
            <v>62040.000000000065</v>
          </cell>
          <cell r="BC232">
            <v>11.000000000000004</v>
          </cell>
          <cell r="BD232">
            <v>5280.0000000000018</v>
          </cell>
          <cell r="BE232">
            <v>20.000000000000021</v>
          </cell>
          <cell r="BF232">
            <v>10200.000000000011</v>
          </cell>
          <cell r="BG232">
            <v>0.99999999999999889</v>
          </cell>
          <cell r="BH232">
            <v>669.9999999999992</v>
          </cell>
          <cell r="BI232">
            <v>94770.000000000073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O232">
            <v>0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94770.000000000073</v>
          </cell>
          <cell r="BZ232">
            <v>179325.00000000017</v>
          </cell>
          <cell r="CA232">
            <v>0</v>
          </cell>
          <cell r="CB232">
            <v>179325.00000000017</v>
          </cell>
          <cell r="CC232">
            <v>109.99078341013821</v>
          </cell>
          <cell r="CD232">
            <v>127039.35483870962</v>
          </cell>
          <cell r="CE232">
            <v>0</v>
          </cell>
          <cell r="CF232">
            <v>0</v>
          </cell>
          <cell r="CG232">
            <v>0</v>
          </cell>
          <cell r="CH232">
            <v>0</v>
          </cell>
          <cell r="CI232">
            <v>0</v>
          </cell>
          <cell r="CJ232">
            <v>0</v>
          </cell>
          <cell r="CK232">
            <v>0</v>
          </cell>
          <cell r="CL232">
            <v>0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127039.35483870962</v>
          </cell>
          <cell r="CR232">
            <v>1.5199999999999854</v>
          </cell>
          <cell r="CS232">
            <v>1436.3999999999862</v>
          </cell>
          <cell r="CT232">
            <v>0</v>
          </cell>
          <cell r="CU232">
            <v>0</v>
          </cell>
          <cell r="CV232">
            <v>1436.3999999999862</v>
          </cell>
          <cell r="CW232">
            <v>19.93103448275863</v>
          </cell>
          <cell r="CX232">
            <v>11560.000000000005</v>
          </cell>
          <cell r="CY232">
            <v>0</v>
          </cell>
          <cell r="CZ232">
            <v>0</v>
          </cell>
          <cell r="DA232">
            <v>11560.000000000005</v>
          </cell>
          <cell r="DB232">
            <v>1700648.8348387096</v>
          </cell>
          <cell r="DC232">
            <v>0</v>
          </cell>
          <cell r="DD232">
            <v>1700648.8348387096</v>
          </cell>
          <cell r="DE232">
            <v>128000</v>
          </cell>
          <cell r="DF232">
            <v>0</v>
          </cell>
          <cell r="DG232">
            <v>128000</v>
          </cell>
          <cell r="DH232">
            <v>58.285714285714285</v>
          </cell>
          <cell r="DI232">
            <v>0</v>
          </cell>
          <cell r="DJ232">
            <v>1.266</v>
          </cell>
          <cell r="DK232">
            <v>0</v>
          </cell>
          <cell r="DL232">
            <v>0</v>
          </cell>
          <cell r="DO232">
            <v>0</v>
          </cell>
          <cell r="DP232">
            <v>0</v>
          </cell>
          <cell r="DQ232">
            <v>0</v>
          </cell>
          <cell r="DR232">
            <v>1.0156360164</v>
          </cell>
          <cell r="DS232">
            <v>28592.783171378967</v>
          </cell>
          <cell r="DT232">
            <v>0</v>
          </cell>
          <cell r="DU232">
            <v>28592.783171378967</v>
          </cell>
          <cell r="DV232">
            <v>0</v>
          </cell>
          <cell r="DW232">
            <v>0</v>
          </cell>
          <cell r="DX232">
            <v>0</v>
          </cell>
          <cell r="DY232">
            <v>0</v>
          </cell>
          <cell r="DZ232">
            <v>0</v>
          </cell>
          <cell r="EA232">
            <v>47872</v>
          </cell>
          <cell r="EB232">
            <v>47872</v>
          </cell>
          <cell r="EC232">
            <v>0</v>
          </cell>
          <cell r="ED232">
            <v>0</v>
          </cell>
          <cell r="EE232">
            <v>47872</v>
          </cell>
          <cell r="EF232">
            <v>47872</v>
          </cell>
          <cell r="EG232">
            <v>0</v>
          </cell>
          <cell r="EI232">
            <v>0</v>
          </cell>
          <cell r="EJ232">
            <v>0</v>
          </cell>
          <cell r="EK232">
            <v>0</v>
          </cell>
          <cell r="EL232">
            <v>0</v>
          </cell>
          <cell r="EM232">
            <v>0</v>
          </cell>
          <cell r="EN232">
            <v>0</v>
          </cell>
          <cell r="EO232">
            <v>0</v>
          </cell>
          <cell r="EP232">
            <v>204464.78317137898</v>
          </cell>
          <cell r="EQ232">
            <v>0</v>
          </cell>
          <cell r="ER232">
            <v>204464.78317137898</v>
          </cell>
          <cell r="ES232">
            <v>1905113.6180100886</v>
          </cell>
          <cell r="ET232">
            <v>0</v>
          </cell>
          <cell r="EU232">
            <v>1905113.6180100886</v>
          </cell>
          <cell r="EV232">
            <v>1857241.6180100886</v>
          </cell>
          <cell r="EW232">
            <v>4552.0627892404127</v>
          </cell>
          <cell r="EX232">
            <v>4405</v>
          </cell>
          <cell r="EY232">
            <v>0</v>
          </cell>
          <cell r="EZ232">
            <v>1797240</v>
          </cell>
          <cell r="FA232">
            <v>0</v>
          </cell>
          <cell r="FB232">
            <v>1905113.6180100886</v>
          </cell>
          <cell r="FC232">
            <v>1905113.6180100886</v>
          </cell>
          <cell r="FD232">
            <v>0</v>
          </cell>
          <cell r="FE232">
            <v>1905113.6180100886</v>
          </cell>
        </row>
        <row r="233">
          <cell r="A233">
            <v>3610</v>
          </cell>
          <cell r="B233">
            <v>8813610</v>
          </cell>
          <cell r="C233">
            <v>3262</v>
          </cell>
          <cell r="D233" t="str">
            <v>RB053262</v>
          </cell>
          <cell r="E233" t="str">
            <v>Little Hallingbury Church of England Voluntary Aided Primary School</v>
          </cell>
          <cell r="F233" t="str">
            <v>P</v>
          </cell>
          <cell r="G233" t="str">
            <v>Y</v>
          </cell>
          <cell r="H233">
            <v>10014864</v>
          </cell>
          <cell r="I233" t="str">
            <v/>
          </cell>
          <cell r="K233">
            <v>3610</v>
          </cell>
          <cell r="L233">
            <v>115182</v>
          </cell>
          <cell r="O233">
            <v>7</v>
          </cell>
          <cell r="P233">
            <v>0</v>
          </cell>
          <cell r="Q233">
            <v>0</v>
          </cell>
          <cell r="S233">
            <v>11</v>
          </cell>
          <cell r="T233">
            <v>99</v>
          </cell>
          <cell r="V233">
            <v>110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110</v>
          </cell>
          <cell r="AF233">
            <v>372406.10000000003</v>
          </cell>
          <cell r="AG233">
            <v>0</v>
          </cell>
          <cell r="AH233">
            <v>0</v>
          </cell>
          <cell r="AI233">
            <v>0</v>
          </cell>
          <cell r="AJ233">
            <v>372406.10000000003</v>
          </cell>
          <cell r="AK233">
            <v>1</v>
          </cell>
          <cell r="AL233">
            <v>480</v>
          </cell>
          <cell r="AM233">
            <v>0</v>
          </cell>
          <cell r="AN233">
            <v>0</v>
          </cell>
          <cell r="AO233">
            <v>480</v>
          </cell>
          <cell r="AP233">
            <v>2.0000000000000018</v>
          </cell>
          <cell r="AQ233">
            <v>1410.0000000000014</v>
          </cell>
          <cell r="AR233">
            <v>0</v>
          </cell>
          <cell r="AS233">
            <v>0</v>
          </cell>
          <cell r="AT233">
            <v>1410.0000000000014</v>
          </cell>
          <cell r="AU233">
            <v>107.98165137614679</v>
          </cell>
          <cell r="AV233">
            <v>0</v>
          </cell>
          <cell r="AW233">
            <v>0</v>
          </cell>
          <cell r="AX233">
            <v>0</v>
          </cell>
          <cell r="AY233">
            <v>2.01834862385321</v>
          </cell>
          <cell r="AZ233">
            <v>565.13761467889879</v>
          </cell>
          <cell r="BA233">
            <v>0</v>
          </cell>
          <cell r="BB233">
            <v>0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  <cell r="BG233">
            <v>0</v>
          </cell>
          <cell r="BH233">
            <v>0</v>
          </cell>
          <cell r="BI233">
            <v>565.13761467889879</v>
          </cell>
          <cell r="BJ233">
            <v>0</v>
          </cell>
          <cell r="BK233">
            <v>0</v>
          </cell>
          <cell r="BL233">
            <v>0</v>
          </cell>
          <cell r="BM233">
            <v>0</v>
          </cell>
          <cell r="BN233">
            <v>0</v>
          </cell>
          <cell r="BO233">
            <v>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565.13761467889879</v>
          </cell>
          <cell r="BZ233">
            <v>2455.1376146789003</v>
          </cell>
          <cell r="CA233">
            <v>0</v>
          </cell>
          <cell r="CB233">
            <v>2455.1376146789003</v>
          </cell>
          <cell r="CC233">
            <v>20.345864661654137</v>
          </cell>
          <cell r="CD233">
            <v>23499.473684210527</v>
          </cell>
          <cell r="CE233">
            <v>0</v>
          </cell>
          <cell r="CF233">
            <v>0</v>
          </cell>
          <cell r="CG233">
            <v>0</v>
          </cell>
          <cell r="CH233">
            <v>0</v>
          </cell>
          <cell r="CI233">
            <v>0</v>
          </cell>
          <cell r="CJ233">
            <v>0</v>
          </cell>
          <cell r="CK233">
            <v>0</v>
          </cell>
          <cell r="CL233">
            <v>0</v>
          </cell>
          <cell r="CM233">
            <v>0</v>
          </cell>
          <cell r="CN233">
            <v>0</v>
          </cell>
          <cell r="CO233">
            <v>0</v>
          </cell>
          <cell r="CP233">
            <v>0</v>
          </cell>
          <cell r="CQ233">
            <v>23499.473684210527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2.2448979591836711</v>
          </cell>
          <cell r="CX233">
            <v>1302.0408163265292</v>
          </cell>
          <cell r="CY233">
            <v>0</v>
          </cell>
          <cell r="CZ233">
            <v>0</v>
          </cell>
          <cell r="DA233">
            <v>1302.0408163265292</v>
          </cell>
          <cell r="DB233">
            <v>399662.75211521593</v>
          </cell>
          <cell r="DC233">
            <v>0</v>
          </cell>
          <cell r="DD233">
            <v>399662.75211521593</v>
          </cell>
          <cell r="DE233">
            <v>128000</v>
          </cell>
          <cell r="DF233">
            <v>0</v>
          </cell>
          <cell r="DG233">
            <v>128000</v>
          </cell>
          <cell r="DH233">
            <v>15.714285714285714</v>
          </cell>
          <cell r="DI233">
            <v>0.53137516688918551</v>
          </cell>
          <cell r="DJ233">
            <v>1.591</v>
          </cell>
          <cell r="DK233">
            <v>0</v>
          </cell>
          <cell r="DL233">
            <v>0</v>
          </cell>
          <cell r="DO233">
            <v>0</v>
          </cell>
          <cell r="DP233">
            <v>0</v>
          </cell>
          <cell r="DQ233">
            <v>0</v>
          </cell>
          <cell r="DR233">
            <v>1</v>
          </cell>
          <cell r="DS233">
            <v>0</v>
          </cell>
          <cell r="DT233">
            <v>0</v>
          </cell>
          <cell r="DU233">
            <v>0</v>
          </cell>
          <cell r="DV233">
            <v>0</v>
          </cell>
          <cell r="DW233">
            <v>0</v>
          </cell>
          <cell r="DX233">
            <v>0</v>
          </cell>
          <cell r="DY233">
            <v>0</v>
          </cell>
          <cell r="DZ233">
            <v>0</v>
          </cell>
          <cell r="EA233">
            <v>3174.4</v>
          </cell>
          <cell r="EB233">
            <v>3174.4</v>
          </cell>
          <cell r="EC233">
            <v>0</v>
          </cell>
          <cell r="ED233">
            <v>0</v>
          </cell>
          <cell r="EE233">
            <v>3174.4</v>
          </cell>
          <cell r="EF233">
            <v>3174.4</v>
          </cell>
          <cell r="EG233">
            <v>0</v>
          </cell>
          <cell r="EI233">
            <v>0</v>
          </cell>
          <cell r="EJ233">
            <v>0</v>
          </cell>
          <cell r="EK233">
            <v>0</v>
          </cell>
          <cell r="EL233">
            <v>0</v>
          </cell>
          <cell r="EM233">
            <v>0</v>
          </cell>
          <cell r="EN233">
            <v>0</v>
          </cell>
          <cell r="EO233">
            <v>0</v>
          </cell>
          <cell r="EP233">
            <v>131174.39999999999</v>
          </cell>
          <cell r="EQ233">
            <v>0</v>
          </cell>
          <cell r="ER233">
            <v>131174.39999999999</v>
          </cell>
          <cell r="ES233">
            <v>530837.1521152159</v>
          </cell>
          <cell r="ET233">
            <v>0</v>
          </cell>
          <cell r="EU233">
            <v>530837.1521152159</v>
          </cell>
          <cell r="EV233">
            <v>527662.75211521587</v>
          </cell>
          <cell r="EW233">
            <v>4796.9341101383261</v>
          </cell>
          <cell r="EX233">
            <v>4405</v>
          </cell>
          <cell r="EY233">
            <v>0</v>
          </cell>
          <cell r="EZ233">
            <v>484550</v>
          </cell>
          <cell r="FA233">
            <v>0</v>
          </cell>
          <cell r="FB233">
            <v>530837.1521152159</v>
          </cell>
          <cell r="FC233">
            <v>538023.41207834822</v>
          </cell>
          <cell r="FD233">
            <v>7186.2599631323246</v>
          </cell>
          <cell r="FE233">
            <v>538023.41207834822</v>
          </cell>
        </row>
        <row r="234">
          <cell r="A234">
            <v>2093</v>
          </cell>
          <cell r="B234">
            <v>8812093</v>
          </cell>
          <cell r="E234" t="str">
            <v>Little Parndon Primary Academy</v>
          </cell>
          <cell r="F234" t="str">
            <v>P</v>
          </cell>
          <cell r="G234" t="str">
            <v/>
          </cell>
          <cell r="H234" t="str">
            <v/>
          </cell>
          <cell r="I234" t="str">
            <v>Y</v>
          </cell>
          <cell r="K234">
            <v>2093</v>
          </cell>
          <cell r="L234">
            <v>140019</v>
          </cell>
          <cell r="O234">
            <v>7</v>
          </cell>
          <cell r="P234">
            <v>0</v>
          </cell>
          <cell r="Q234">
            <v>0</v>
          </cell>
          <cell r="S234">
            <v>59</v>
          </cell>
          <cell r="T234">
            <v>349</v>
          </cell>
          <cell r="V234">
            <v>408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408</v>
          </cell>
          <cell r="AF234">
            <v>1381288.08</v>
          </cell>
          <cell r="AG234">
            <v>0</v>
          </cell>
          <cell r="AH234">
            <v>0</v>
          </cell>
          <cell r="AI234">
            <v>0</v>
          </cell>
          <cell r="AJ234">
            <v>1381288.08</v>
          </cell>
          <cell r="AK234">
            <v>98.000000000000185</v>
          </cell>
          <cell r="AL234">
            <v>47040.000000000087</v>
          </cell>
          <cell r="AM234">
            <v>0</v>
          </cell>
          <cell r="AN234">
            <v>0</v>
          </cell>
          <cell r="AO234">
            <v>47040.000000000087</v>
          </cell>
          <cell r="AP234">
            <v>104.0000000000001</v>
          </cell>
          <cell r="AQ234">
            <v>73320.000000000073</v>
          </cell>
          <cell r="AR234">
            <v>0</v>
          </cell>
          <cell r="AS234">
            <v>0</v>
          </cell>
          <cell r="AT234">
            <v>73320.000000000073</v>
          </cell>
          <cell r="AU234">
            <v>140.34398034398035</v>
          </cell>
          <cell r="AV234">
            <v>0</v>
          </cell>
          <cell r="AW234">
            <v>149.36609336609334</v>
          </cell>
          <cell r="AX234">
            <v>34354.201474201465</v>
          </cell>
          <cell r="AY234">
            <v>100.24570024570038</v>
          </cell>
          <cell r="AZ234">
            <v>28068.796068796106</v>
          </cell>
          <cell r="BA234">
            <v>5.0122850122850187</v>
          </cell>
          <cell r="BB234">
            <v>2205.4054054054081</v>
          </cell>
          <cell r="BC234">
            <v>13.031941031941015</v>
          </cell>
          <cell r="BD234">
            <v>6255.3316953316871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70883.734643734671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O234">
            <v>0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70883.734643734671</v>
          </cell>
          <cell r="BZ234">
            <v>191243.73464373482</v>
          </cell>
          <cell r="CA234">
            <v>0</v>
          </cell>
          <cell r="CB234">
            <v>191243.73464373482</v>
          </cell>
          <cell r="CC234">
            <v>117.35671514114631</v>
          </cell>
          <cell r="CD234">
            <v>135547.005988024</v>
          </cell>
          <cell r="CE234">
            <v>0</v>
          </cell>
          <cell r="CF234">
            <v>0</v>
          </cell>
          <cell r="CG234">
            <v>0</v>
          </cell>
          <cell r="CH234">
            <v>0</v>
          </cell>
          <cell r="CI234">
            <v>0</v>
          </cell>
          <cell r="CJ234">
            <v>0</v>
          </cell>
          <cell r="CK234">
            <v>0</v>
          </cell>
          <cell r="CL234">
            <v>0</v>
          </cell>
          <cell r="CM234">
            <v>0</v>
          </cell>
          <cell r="CN234">
            <v>0</v>
          </cell>
          <cell r="CO234">
            <v>0</v>
          </cell>
          <cell r="CP234">
            <v>0</v>
          </cell>
          <cell r="CQ234">
            <v>135547.005988024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63.128939828080206</v>
          </cell>
          <cell r="CX234">
            <v>36614.785100286521</v>
          </cell>
          <cell r="CY234">
            <v>0</v>
          </cell>
          <cell r="CZ234">
            <v>0</v>
          </cell>
          <cell r="DA234">
            <v>36614.785100286521</v>
          </cell>
          <cell r="DB234">
            <v>1744693.6057320454</v>
          </cell>
          <cell r="DC234">
            <v>0</v>
          </cell>
          <cell r="DD234">
            <v>1744693.6057320454</v>
          </cell>
          <cell r="DE234">
            <v>128000</v>
          </cell>
          <cell r="DF234">
            <v>0</v>
          </cell>
          <cell r="DG234">
            <v>128000</v>
          </cell>
          <cell r="DH234">
            <v>58.285714285714285</v>
          </cell>
          <cell r="DI234">
            <v>0</v>
          </cell>
          <cell r="DJ234">
            <v>0.65800000000000003</v>
          </cell>
          <cell r="DK234">
            <v>0</v>
          </cell>
          <cell r="DL234">
            <v>0</v>
          </cell>
          <cell r="DO234">
            <v>0</v>
          </cell>
          <cell r="DP234">
            <v>0</v>
          </cell>
          <cell r="DQ234">
            <v>0</v>
          </cell>
          <cell r="DR234">
            <v>1.0156360164</v>
          </cell>
          <cell r="DS234">
            <v>29281.46793140141</v>
          </cell>
          <cell r="DT234">
            <v>0</v>
          </cell>
          <cell r="DU234">
            <v>29281.46793140141</v>
          </cell>
          <cell r="DV234">
            <v>0</v>
          </cell>
          <cell r="DW234">
            <v>0</v>
          </cell>
          <cell r="DX234">
            <v>0</v>
          </cell>
          <cell r="DY234">
            <v>0</v>
          </cell>
          <cell r="DZ234">
            <v>0</v>
          </cell>
          <cell r="EA234">
            <v>6779.576</v>
          </cell>
          <cell r="EB234">
            <v>6779.576</v>
          </cell>
          <cell r="EC234">
            <v>0</v>
          </cell>
          <cell r="ED234">
            <v>0</v>
          </cell>
          <cell r="EE234">
            <v>6779.576</v>
          </cell>
          <cell r="EF234">
            <v>6779.576</v>
          </cell>
          <cell r="EG234">
            <v>0</v>
          </cell>
          <cell r="EI234">
            <v>0</v>
          </cell>
          <cell r="EJ234">
            <v>0</v>
          </cell>
          <cell r="EK234">
            <v>0</v>
          </cell>
          <cell r="EL234">
            <v>0</v>
          </cell>
          <cell r="EM234">
            <v>0</v>
          </cell>
          <cell r="EN234">
            <v>0</v>
          </cell>
          <cell r="EO234">
            <v>0</v>
          </cell>
          <cell r="EP234">
            <v>164061.04393140142</v>
          </cell>
          <cell r="EQ234">
            <v>0</v>
          </cell>
          <cell r="ER234">
            <v>164061.04393140142</v>
          </cell>
          <cell r="ES234">
            <v>1908754.6496634467</v>
          </cell>
          <cell r="ET234">
            <v>0</v>
          </cell>
          <cell r="EU234">
            <v>1908754.6496634467</v>
          </cell>
          <cell r="EV234">
            <v>1901975.0736634468</v>
          </cell>
          <cell r="EW234">
            <v>4661.703611920213</v>
          </cell>
          <cell r="EX234">
            <v>4405</v>
          </cell>
          <cell r="EY234">
            <v>0</v>
          </cell>
          <cell r="EZ234">
            <v>1797240</v>
          </cell>
          <cell r="FA234">
            <v>0</v>
          </cell>
          <cell r="FB234">
            <v>1908754.6496634467</v>
          </cell>
          <cell r="FC234">
            <v>1908754.6496634467</v>
          </cell>
          <cell r="FD234">
            <v>0</v>
          </cell>
          <cell r="FE234">
            <v>1908754.6496634467</v>
          </cell>
        </row>
        <row r="235">
          <cell r="A235">
            <v>3530</v>
          </cell>
          <cell r="B235">
            <v>8813530</v>
          </cell>
          <cell r="C235">
            <v>3278</v>
          </cell>
          <cell r="D235" t="str">
            <v>RB053278</v>
          </cell>
          <cell r="E235" t="str">
            <v>Little Waltham Church of England Voluntary Aided Primary School</v>
          </cell>
          <cell r="F235" t="str">
            <v>P</v>
          </cell>
          <cell r="G235" t="str">
            <v>Y</v>
          </cell>
          <cell r="H235">
            <v>10035696</v>
          </cell>
          <cell r="I235" t="str">
            <v/>
          </cell>
          <cell r="K235">
            <v>3530</v>
          </cell>
          <cell r="L235">
            <v>115175</v>
          </cell>
          <cell r="O235">
            <v>7</v>
          </cell>
          <cell r="P235">
            <v>0</v>
          </cell>
          <cell r="Q235">
            <v>0</v>
          </cell>
          <cell r="S235">
            <v>21</v>
          </cell>
          <cell r="T235">
            <v>182</v>
          </cell>
          <cell r="V235">
            <v>203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203</v>
          </cell>
          <cell r="AF235">
            <v>687258.53</v>
          </cell>
          <cell r="AG235">
            <v>0</v>
          </cell>
          <cell r="AH235">
            <v>0</v>
          </cell>
          <cell r="AI235">
            <v>0</v>
          </cell>
          <cell r="AJ235">
            <v>687258.53</v>
          </cell>
          <cell r="AK235">
            <v>29.999999999999979</v>
          </cell>
          <cell r="AL235">
            <v>14399.999999999989</v>
          </cell>
          <cell r="AM235">
            <v>0</v>
          </cell>
          <cell r="AN235">
            <v>0</v>
          </cell>
          <cell r="AO235">
            <v>14399.999999999989</v>
          </cell>
          <cell r="AP235">
            <v>30.999999999999932</v>
          </cell>
          <cell r="AQ235">
            <v>21854.999999999953</v>
          </cell>
          <cell r="AR235">
            <v>0</v>
          </cell>
          <cell r="AS235">
            <v>0</v>
          </cell>
          <cell r="AT235">
            <v>21854.999999999953</v>
          </cell>
          <cell r="AU235">
            <v>195.96534653465338</v>
          </cell>
          <cell r="AV235">
            <v>0</v>
          </cell>
          <cell r="AW235">
            <v>4.0198019801980189</v>
          </cell>
          <cell r="AX235">
            <v>924.55445544554436</v>
          </cell>
          <cell r="AY235">
            <v>0</v>
          </cell>
          <cell r="AZ235">
            <v>0</v>
          </cell>
          <cell r="BA235">
            <v>2.0099009900990095</v>
          </cell>
          <cell r="BB235">
            <v>884.35643564356417</v>
          </cell>
          <cell r="BC235">
            <v>1.0049504950495047</v>
          </cell>
          <cell r="BD235">
            <v>482.37623762376228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2291.287128712871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O235">
            <v>0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2291.287128712871</v>
          </cell>
          <cell r="BZ235">
            <v>38546.287128712815</v>
          </cell>
          <cell r="CA235">
            <v>0</v>
          </cell>
          <cell r="CB235">
            <v>38546.287128712815</v>
          </cell>
          <cell r="CC235">
            <v>55.212047459689636</v>
          </cell>
          <cell r="CD235">
            <v>63769.914815941527</v>
          </cell>
          <cell r="CE235">
            <v>0</v>
          </cell>
          <cell r="CF235">
            <v>0</v>
          </cell>
          <cell r="CG235">
            <v>0</v>
          </cell>
          <cell r="CH235">
            <v>0</v>
          </cell>
          <cell r="CI235">
            <v>0</v>
          </cell>
          <cell r="CJ235">
            <v>0</v>
          </cell>
          <cell r="CK235">
            <v>0</v>
          </cell>
          <cell r="CL235">
            <v>0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63769.914815941527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33.461538461538495</v>
          </cell>
          <cell r="CX235">
            <v>19407.692307692327</v>
          </cell>
          <cell r="CY235">
            <v>0</v>
          </cell>
          <cell r="CZ235">
            <v>0</v>
          </cell>
          <cell r="DA235">
            <v>19407.692307692327</v>
          </cell>
          <cell r="DB235">
            <v>808982.42425234674</v>
          </cell>
          <cell r="DC235">
            <v>0</v>
          </cell>
          <cell r="DD235">
            <v>808982.42425234674</v>
          </cell>
          <cell r="DE235">
            <v>128000</v>
          </cell>
          <cell r="DF235">
            <v>0</v>
          </cell>
          <cell r="DG235">
            <v>128000</v>
          </cell>
          <cell r="DH235">
            <v>29</v>
          </cell>
          <cell r="DI235">
            <v>0</v>
          </cell>
          <cell r="DJ235">
            <v>1.669</v>
          </cell>
          <cell r="DK235">
            <v>0</v>
          </cell>
          <cell r="DL235">
            <v>0.17249999999999988</v>
          </cell>
          <cell r="DO235">
            <v>0</v>
          </cell>
          <cell r="DP235">
            <v>0</v>
          </cell>
          <cell r="DQ235">
            <v>0</v>
          </cell>
          <cell r="DR235">
            <v>1</v>
          </cell>
          <cell r="DS235">
            <v>0</v>
          </cell>
          <cell r="DT235">
            <v>0</v>
          </cell>
          <cell r="DU235">
            <v>0</v>
          </cell>
          <cell r="DV235">
            <v>0</v>
          </cell>
          <cell r="DW235">
            <v>0</v>
          </cell>
          <cell r="DX235">
            <v>0</v>
          </cell>
          <cell r="DY235">
            <v>0</v>
          </cell>
          <cell r="DZ235">
            <v>0</v>
          </cell>
          <cell r="EA235">
            <v>4915.2</v>
          </cell>
          <cell r="EB235">
            <v>4915.2</v>
          </cell>
          <cell r="EC235">
            <v>0</v>
          </cell>
          <cell r="ED235">
            <v>0</v>
          </cell>
          <cell r="EE235">
            <v>4915.2</v>
          </cell>
          <cell r="EF235">
            <v>4915.2</v>
          </cell>
          <cell r="EG235">
            <v>0</v>
          </cell>
          <cell r="EI235">
            <v>0</v>
          </cell>
          <cell r="EJ235">
            <v>0</v>
          </cell>
          <cell r="EK235">
            <v>0</v>
          </cell>
          <cell r="EL235">
            <v>0</v>
          </cell>
          <cell r="EM235">
            <v>0</v>
          </cell>
          <cell r="EN235">
            <v>0</v>
          </cell>
          <cell r="EO235">
            <v>0</v>
          </cell>
          <cell r="EP235">
            <v>132915.20000000001</v>
          </cell>
          <cell r="EQ235">
            <v>0</v>
          </cell>
          <cell r="ER235">
            <v>132915.20000000001</v>
          </cell>
          <cell r="ES235">
            <v>941897.62425234681</v>
          </cell>
          <cell r="ET235">
            <v>0</v>
          </cell>
          <cell r="EU235">
            <v>941897.62425234681</v>
          </cell>
          <cell r="EV235">
            <v>936982.42425234674</v>
          </cell>
          <cell r="EW235">
            <v>4615.6769667603285</v>
          </cell>
          <cell r="EX235">
            <v>4405</v>
          </cell>
          <cell r="EY235">
            <v>0</v>
          </cell>
          <cell r="EZ235">
            <v>894215</v>
          </cell>
          <cell r="FA235">
            <v>0</v>
          </cell>
          <cell r="FB235">
            <v>941897.62425234681</v>
          </cell>
          <cell r="FC235">
            <v>941897.62425234681</v>
          </cell>
          <cell r="FD235">
            <v>0</v>
          </cell>
          <cell r="FE235">
            <v>941897.62425234681</v>
          </cell>
        </row>
        <row r="236">
          <cell r="A236">
            <v>2588</v>
          </cell>
          <cell r="B236">
            <v>8812588</v>
          </cell>
          <cell r="C236">
            <v>2992</v>
          </cell>
          <cell r="D236" t="str">
            <v>RB052992</v>
          </cell>
          <cell r="E236" t="str">
            <v>Long Ridings Primary School</v>
          </cell>
          <cell r="F236" t="str">
            <v>P</v>
          </cell>
          <cell r="G236" t="str">
            <v>Y</v>
          </cell>
          <cell r="H236">
            <v>10014007</v>
          </cell>
          <cell r="I236" t="str">
            <v/>
          </cell>
          <cell r="K236">
            <v>2588</v>
          </cell>
          <cell r="L236">
            <v>114902</v>
          </cell>
          <cell r="O236">
            <v>7</v>
          </cell>
          <cell r="P236">
            <v>0</v>
          </cell>
          <cell r="Q236">
            <v>0</v>
          </cell>
          <cell r="S236">
            <v>40</v>
          </cell>
          <cell r="T236">
            <v>350</v>
          </cell>
          <cell r="V236">
            <v>390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390</v>
          </cell>
          <cell r="AF236">
            <v>1320348.9000000001</v>
          </cell>
          <cell r="AG236">
            <v>0</v>
          </cell>
          <cell r="AH236">
            <v>0</v>
          </cell>
          <cell r="AI236">
            <v>0</v>
          </cell>
          <cell r="AJ236">
            <v>1320348.9000000001</v>
          </cell>
          <cell r="AK236">
            <v>31.000000000000004</v>
          </cell>
          <cell r="AL236">
            <v>14880.000000000002</v>
          </cell>
          <cell r="AM236">
            <v>0</v>
          </cell>
          <cell r="AN236">
            <v>0</v>
          </cell>
          <cell r="AO236">
            <v>14880.000000000002</v>
          </cell>
          <cell r="AP236">
            <v>37.000000000000007</v>
          </cell>
          <cell r="AQ236">
            <v>26085.000000000004</v>
          </cell>
          <cell r="AR236">
            <v>0</v>
          </cell>
          <cell r="AS236">
            <v>0</v>
          </cell>
          <cell r="AT236">
            <v>26085.000000000004</v>
          </cell>
          <cell r="AU236">
            <v>322.99999999999994</v>
          </cell>
          <cell r="AV236">
            <v>0</v>
          </cell>
          <cell r="AW236">
            <v>58.999999999999886</v>
          </cell>
          <cell r="AX236">
            <v>13569.999999999975</v>
          </cell>
          <cell r="AY236">
            <v>6.9999999999999805</v>
          </cell>
          <cell r="AZ236">
            <v>1959.9999999999945</v>
          </cell>
          <cell r="BA236">
            <v>0</v>
          </cell>
          <cell r="BB236">
            <v>0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0.99999999999999845</v>
          </cell>
          <cell r="BH236">
            <v>669.99999999999898</v>
          </cell>
          <cell r="BI236">
            <v>16199.999999999967</v>
          </cell>
          <cell r="BJ236">
            <v>0</v>
          </cell>
          <cell r="BK236">
            <v>0</v>
          </cell>
          <cell r="BL236">
            <v>0</v>
          </cell>
          <cell r="BM236">
            <v>0</v>
          </cell>
          <cell r="BN236">
            <v>0</v>
          </cell>
          <cell r="BO236">
            <v>0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16199.999999999967</v>
          </cell>
          <cell r="BZ236">
            <v>57164.999999999971</v>
          </cell>
          <cell r="CA236">
            <v>0</v>
          </cell>
          <cell r="CB236">
            <v>57164.999999999971</v>
          </cell>
          <cell r="CC236">
            <v>103.61538461538473</v>
          </cell>
          <cell r="CD236">
            <v>119675.76923076937</v>
          </cell>
          <cell r="CE236">
            <v>0</v>
          </cell>
          <cell r="CF236">
            <v>0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119675.76923076937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23.4</v>
          </cell>
          <cell r="CX236">
            <v>13572</v>
          </cell>
          <cell r="CY236">
            <v>0</v>
          </cell>
          <cell r="CZ236">
            <v>0</v>
          </cell>
          <cell r="DA236">
            <v>13572</v>
          </cell>
          <cell r="DB236">
            <v>1510761.6692307694</v>
          </cell>
          <cell r="DC236">
            <v>0</v>
          </cell>
          <cell r="DD236">
            <v>1510761.6692307694</v>
          </cell>
          <cell r="DE236">
            <v>128000</v>
          </cell>
          <cell r="DF236">
            <v>0</v>
          </cell>
          <cell r="DG236">
            <v>128000</v>
          </cell>
          <cell r="DH236">
            <v>55.714285714285715</v>
          </cell>
          <cell r="DI236">
            <v>0</v>
          </cell>
          <cell r="DJ236">
            <v>0.83699999999999997</v>
          </cell>
          <cell r="DK236">
            <v>0</v>
          </cell>
          <cell r="DL236">
            <v>0</v>
          </cell>
          <cell r="DO236">
            <v>0</v>
          </cell>
          <cell r="DP236">
            <v>0</v>
          </cell>
          <cell r="DQ236">
            <v>0</v>
          </cell>
          <cell r="DR236">
            <v>1.0156360164</v>
          </cell>
          <cell r="DS236">
            <v>25623.704335783699</v>
          </cell>
          <cell r="DT236">
            <v>0</v>
          </cell>
          <cell r="DU236">
            <v>25623.704335783699</v>
          </cell>
          <cell r="DV236">
            <v>0</v>
          </cell>
          <cell r="DW236">
            <v>0</v>
          </cell>
          <cell r="DX236">
            <v>0</v>
          </cell>
          <cell r="DY236">
            <v>0</v>
          </cell>
          <cell r="DZ236">
            <v>0</v>
          </cell>
          <cell r="EA236">
            <v>32512</v>
          </cell>
          <cell r="EB236">
            <v>32512</v>
          </cell>
          <cell r="EC236">
            <v>0</v>
          </cell>
          <cell r="ED236">
            <v>0</v>
          </cell>
          <cell r="EE236">
            <v>32512</v>
          </cell>
          <cell r="EF236">
            <v>32512</v>
          </cell>
          <cell r="EG236">
            <v>0</v>
          </cell>
          <cell r="EI236">
            <v>0</v>
          </cell>
          <cell r="EJ236">
            <v>0</v>
          </cell>
          <cell r="EK236">
            <v>0</v>
          </cell>
          <cell r="EL236">
            <v>0</v>
          </cell>
          <cell r="EM236">
            <v>0</v>
          </cell>
          <cell r="EN236">
            <v>0</v>
          </cell>
          <cell r="EO236">
            <v>0</v>
          </cell>
          <cell r="EP236">
            <v>186135.7043357837</v>
          </cell>
          <cell r="EQ236">
            <v>0</v>
          </cell>
          <cell r="ER236">
            <v>186135.7043357837</v>
          </cell>
          <cell r="ES236">
            <v>1696897.373566553</v>
          </cell>
          <cell r="ET236">
            <v>0</v>
          </cell>
          <cell r="EU236">
            <v>1696897.373566553</v>
          </cell>
          <cell r="EV236">
            <v>1664385.373566553</v>
          </cell>
          <cell r="EW236">
            <v>4267.6548040168027</v>
          </cell>
          <cell r="EX236">
            <v>4405</v>
          </cell>
          <cell r="EY236">
            <v>137.3451959831973</v>
          </cell>
          <cell r="EZ236">
            <v>1717950</v>
          </cell>
          <cell r="FA236">
            <v>53564.626433447003</v>
          </cell>
          <cell r="FB236">
            <v>1750462</v>
          </cell>
          <cell r="FC236">
            <v>1752810.6949944617</v>
          </cell>
          <cell r="FD236">
            <v>2348.6949944617227</v>
          </cell>
          <cell r="FE236">
            <v>1752810.6949944617</v>
          </cell>
        </row>
        <row r="237">
          <cell r="A237">
            <v>2115</v>
          </cell>
          <cell r="B237">
            <v>8812115</v>
          </cell>
          <cell r="E237" t="str">
            <v>Longwood Primary Academy</v>
          </cell>
          <cell r="F237" t="str">
            <v>P</v>
          </cell>
          <cell r="G237" t="str">
            <v/>
          </cell>
          <cell r="H237" t="str">
            <v/>
          </cell>
          <cell r="I237" t="str">
            <v>Y</v>
          </cell>
          <cell r="K237">
            <v>2115</v>
          </cell>
          <cell r="L237">
            <v>141379</v>
          </cell>
          <cell r="O237">
            <v>7</v>
          </cell>
          <cell r="P237">
            <v>0</v>
          </cell>
          <cell r="Q237">
            <v>0</v>
          </cell>
          <cell r="S237">
            <v>56</v>
          </cell>
          <cell r="T237">
            <v>340</v>
          </cell>
          <cell r="V237">
            <v>396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396</v>
          </cell>
          <cell r="AF237">
            <v>1340661.9600000002</v>
          </cell>
          <cell r="AG237">
            <v>0</v>
          </cell>
          <cell r="AH237">
            <v>0</v>
          </cell>
          <cell r="AI237">
            <v>0</v>
          </cell>
          <cell r="AJ237">
            <v>1340661.9600000002</v>
          </cell>
          <cell r="AK237">
            <v>150.00000000000009</v>
          </cell>
          <cell r="AL237">
            <v>72000.000000000044</v>
          </cell>
          <cell r="AM237">
            <v>0</v>
          </cell>
          <cell r="AN237">
            <v>0</v>
          </cell>
          <cell r="AO237">
            <v>72000.000000000044</v>
          </cell>
          <cell r="AP237">
            <v>161.00000000000017</v>
          </cell>
          <cell r="AQ237">
            <v>113505.00000000012</v>
          </cell>
          <cell r="AR237">
            <v>0</v>
          </cell>
          <cell r="AS237">
            <v>0</v>
          </cell>
          <cell r="AT237">
            <v>113505.00000000012</v>
          </cell>
          <cell r="AU237">
            <v>60.151898734177138</v>
          </cell>
          <cell r="AV237">
            <v>0</v>
          </cell>
          <cell r="AW237">
            <v>45.113924050632754</v>
          </cell>
          <cell r="AX237">
            <v>10376.202531645533</v>
          </cell>
          <cell r="AY237">
            <v>199.50379746835426</v>
          </cell>
          <cell r="AZ237">
            <v>55861.063291139195</v>
          </cell>
          <cell r="BA237">
            <v>88.22278481012647</v>
          </cell>
          <cell r="BB237">
            <v>38818.025316455649</v>
          </cell>
          <cell r="BC237">
            <v>2.0050632911392419</v>
          </cell>
          <cell r="BD237">
            <v>962.43037974683614</v>
          </cell>
          <cell r="BE237">
            <v>1.0025316455696192</v>
          </cell>
          <cell r="BF237">
            <v>511.29113924050574</v>
          </cell>
          <cell r="BG237">
            <v>0</v>
          </cell>
          <cell r="BH237">
            <v>0</v>
          </cell>
          <cell r="BI237">
            <v>106529.01265822772</v>
          </cell>
          <cell r="BJ237">
            <v>0</v>
          </cell>
          <cell r="BK237">
            <v>0</v>
          </cell>
          <cell r="BL237">
            <v>0</v>
          </cell>
          <cell r="BM237">
            <v>0</v>
          </cell>
          <cell r="BN237">
            <v>0</v>
          </cell>
          <cell r="BO237">
            <v>0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106529.01265822772</v>
          </cell>
          <cell r="BZ237">
            <v>292034.01265822788</v>
          </cell>
          <cell r="CA237">
            <v>0</v>
          </cell>
          <cell r="CB237">
            <v>292034.01265822788</v>
          </cell>
          <cell r="CC237">
            <v>172.64662721893495</v>
          </cell>
          <cell r="CD237">
            <v>199406.85443786986</v>
          </cell>
          <cell r="CE237">
            <v>0</v>
          </cell>
          <cell r="CF237">
            <v>0</v>
          </cell>
          <cell r="CG237">
            <v>0</v>
          </cell>
          <cell r="CH237">
            <v>0</v>
          </cell>
          <cell r="CI237">
            <v>0</v>
          </cell>
          <cell r="CJ237">
            <v>0</v>
          </cell>
          <cell r="CK237">
            <v>0</v>
          </cell>
          <cell r="CL237">
            <v>0</v>
          </cell>
          <cell r="CM237">
            <v>0</v>
          </cell>
          <cell r="CN237">
            <v>0</v>
          </cell>
          <cell r="CO237">
            <v>0</v>
          </cell>
          <cell r="CP237">
            <v>0</v>
          </cell>
          <cell r="CQ237">
            <v>199406.85443786986</v>
          </cell>
          <cell r="CR237">
            <v>13.239999999999988</v>
          </cell>
          <cell r="CS237">
            <v>12511.799999999988</v>
          </cell>
          <cell r="CT237">
            <v>0</v>
          </cell>
          <cell r="CU237">
            <v>0</v>
          </cell>
          <cell r="CV237">
            <v>12511.799999999988</v>
          </cell>
          <cell r="CW237">
            <v>59.4</v>
          </cell>
          <cell r="CX237">
            <v>34452</v>
          </cell>
          <cell r="CY237">
            <v>0</v>
          </cell>
          <cell r="CZ237">
            <v>0</v>
          </cell>
          <cell r="DA237">
            <v>34452</v>
          </cell>
          <cell r="DB237">
            <v>1879066.6270960981</v>
          </cell>
          <cell r="DC237">
            <v>0</v>
          </cell>
          <cell r="DD237">
            <v>1879066.6270960981</v>
          </cell>
          <cell r="DE237">
            <v>128000</v>
          </cell>
          <cell r="DF237">
            <v>0</v>
          </cell>
          <cell r="DG237">
            <v>128000</v>
          </cell>
          <cell r="DH237">
            <v>56.571428571428569</v>
          </cell>
          <cell r="DI237">
            <v>0</v>
          </cell>
          <cell r="DJ237">
            <v>0.52400000000000002</v>
          </cell>
          <cell r="DK237">
            <v>0</v>
          </cell>
          <cell r="DL237">
            <v>0</v>
          </cell>
          <cell r="DO237">
            <v>0</v>
          </cell>
          <cell r="DP237">
            <v>0</v>
          </cell>
          <cell r="DQ237">
            <v>0</v>
          </cell>
          <cell r="DR237">
            <v>1.0156360164</v>
          </cell>
          <cell r="DS237">
            <v>31382.52669716729</v>
          </cell>
          <cell r="DT237">
            <v>0</v>
          </cell>
          <cell r="DU237">
            <v>31382.52669716729</v>
          </cell>
          <cell r="DV237">
            <v>0</v>
          </cell>
          <cell r="DW237">
            <v>0</v>
          </cell>
          <cell r="DX237">
            <v>0</v>
          </cell>
          <cell r="DY237">
            <v>0</v>
          </cell>
          <cell r="DZ237">
            <v>0</v>
          </cell>
          <cell r="EA237">
            <v>3142.576</v>
          </cell>
          <cell r="EB237">
            <v>3142.576</v>
          </cell>
          <cell r="EC237">
            <v>0</v>
          </cell>
          <cell r="ED237">
            <v>0</v>
          </cell>
          <cell r="EE237">
            <v>3142.576</v>
          </cell>
          <cell r="EF237">
            <v>3142.5759999999996</v>
          </cell>
          <cell r="EG237">
            <v>0</v>
          </cell>
          <cell r="EI237">
            <v>0</v>
          </cell>
          <cell r="EJ237">
            <v>0</v>
          </cell>
          <cell r="EK237">
            <v>0</v>
          </cell>
          <cell r="EL237">
            <v>0</v>
          </cell>
          <cell r="EM237">
            <v>0</v>
          </cell>
          <cell r="EN237">
            <v>0</v>
          </cell>
          <cell r="EO237">
            <v>0</v>
          </cell>
          <cell r="EP237">
            <v>162525.10269716728</v>
          </cell>
          <cell r="EQ237">
            <v>0</v>
          </cell>
          <cell r="ER237">
            <v>162525.10269716728</v>
          </cell>
          <cell r="ES237">
            <v>2041591.7297932655</v>
          </cell>
          <cell r="ET237">
            <v>0</v>
          </cell>
          <cell r="EU237">
            <v>2041591.7297932655</v>
          </cell>
          <cell r="EV237">
            <v>2038449.1537932653</v>
          </cell>
          <cell r="EW237">
            <v>5147.5988732153164</v>
          </cell>
          <cell r="EX237">
            <v>4405</v>
          </cell>
          <cell r="EY237">
            <v>0</v>
          </cell>
          <cell r="EZ237">
            <v>1744380</v>
          </cell>
          <cell r="FA237">
            <v>0</v>
          </cell>
          <cell r="FB237">
            <v>2041591.7297932655</v>
          </cell>
          <cell r="FC237">
            <v>2041591.7297932655</v>
          </cell>
          <cell r="FD237">
            <v>0</v>
          </cell>
          <cell r="FE237">
            <v>2041591.7297932655</v>
          </cell>
        </row>
        <row r="238">
          <cell r="A238">
            <v>2143</v>
          </cell>
          <cell r="B238">
            <v>8812143</v>
          </cell>
          <cell r="E238" t="str">
            <v>Lubbins Park Primary Academy</v>
          </cell>
          <cell r="F238" t="str">
            <v>P</v>
          </cell>
          <cell r="G238" t="str">
            <v/>
          </cell>
          <cell r="H238" t="str">
            <v/>
          </cell>
          <cell r="I238" t="str">
            <v>Y</v>
          </cell>
          <cell r="K238">
            <v>2143</v>
          </cell>
          <cell r="L238">
            <v>143123</v>
          </cell>
          <cell r="O238">
            <v>7</v>
          </cell>
          <cell r="P238">
            <v>0</v>
          </cell>
          <cell r="Q238">
            <v>0</v>
          </cell>
          <cell r="S238">
            <v>23</v>
          </cell>
          <cell r="T238">
            <v>166</v>
          </cell>
          <cell r="V238">
            <v>189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189</v>
          </cell>
          <cell r="AF238">
            <v>639861.39</v>
          </cell>
          <cell r="AG238">
            <v>0</v>
          </cell>
          <cell r="AH238">
            <v>0</v>
          </cell>
          <cell r="AI238">
            <v>0</v>
          </cell>
          <cell r="AJ238">
            <v>639861.39</v>
          </cell>
          <cell r="AK238">
            <v>24.000000000000004</v>
          </cell>
          <cell r="AL238">
            <v>11520.000000000002</v>
          </cell>
          <cell r="AM238">
            <v>0</v>
          </cell>
          <cell r="AN238">
            <v>0</v>
          </cell>
          <cell r="AO238">
            <v>11520.000000000002</v>
          </cell>
          <cell r="AP238">
            <v>27.999999999999972</v>
          </cell>
          <cell r="AQ238">
            <v>19739.999999999978</v>
          </cell>
          <cell r="AR238">
            <v>0</v>
          </cell>
          <cell r="AS238">
            <v>0</v>
          </cell>
          <cell r="AT238">
            <v>19739.999999999978</v>
          </cell>
          <cell r="AU238">
            <v>42.449197860962485</v>
          </cell>
          <cell r="AV238">
            <v>0</v>
          </cell>
          <cell r="AW238">
            <v>29.310160427807425</v>
          </cell>
          <cell r="AX238">
            <v>6741.336898395708</v>
          </cell>
          <cell r="AY238">
            <v>49.52406417112293</v>
          </cell>
          <cell r="AZ238">
            <v>13866.73796791442</v>
          </cell>
          <cell r="BA238">
            <v>9.0962566844919781</v>
          </cell>
          <cell r="BB238">
            <v>4002.3529411764703</v>
          </cell>
          <cell r="BC238">
            <v>0</v>
          </cell>
          <cell r="BD238">
            <v>0</v>
          </cell>
          <cell r="BE238">
            <v>1.0106951871657754</v>
          </cell>
          <cell r="BF238">
            <v>515.4545454545455</v>
          </cell>
          <cell r="BG238">
            <v>57.609625668449205</v>
          </cell>
          <cell r="BH238">
            <v>38598.449197860966</v>
          </cell>
          <cell r="BI238">
            <v>63724.331550802104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O238">
            <v>0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63724.331550802104</v>
          </cell>
          <cell r="BZ238">
            <v>94984.331550802075</v>
          </cell>
          <cell r="CA238">
            <v>0</v>
          </cell>
          <cell r="CB238">
            <v>94984.331550802075</v>
          </cell>
          <cell r="CC238">
            <v>50.803680981595072</v>
          </cell>
          <cell r="CD238">
            <v>58678.25153374231</v>
          </cell>
          <cell r="CE238">
            <v>0</v>
          </cell>
          <cell r="CF238">
            <v>0</v>
          </cell>
          <cell r="CG238">
            <v>0</v>
          </cell>
          <cell r="CH238">
            <v>0</v>
          </cell>
          <cell r="CI238">
            <v>0</v>
          </cell>
          <cell r="CJ238">
            <v>0</v>
          </cell>
          <cell r="CK238">
            <v>0</v>
          </cell>
          <cell r="CL238">
            <v>0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58678.25153374231</v>
          </cell>
          <cell r="CR238">
            <v>0.66000000000000192</v>
          </cell>
          <cell r="CS238">
            <v>623.70000000000186</v>
          </cell>
          <cell r="CT238">
            <v>0</v>
          </cell>
          <cell r="CU238">
            <v>0</v>
          </cell>
          <cell r="CV238">
            <v>623.70000000000186</v>
          </cell>
          <cell r="CW238">
            <v>3.4156626506024081</v>
          </cell>
          <cell r="CX238">
            <v>1981.0843373493967</v>
          </cell>
          <cell r="CY238">
            <v>0</v>
          </cell>
          <cell r="CZ238">
            <v>0</v>
          </cell>
          <cell r="DA238">
            <v>1981.0843373493967</v>
          </cell>
          <cell r="DB238">
            <v>796128.75742189377</v>
          </cell>
          <cell r="DC238">
            <v>0</v>
          </cell>
          <cell r="DD238">
            <v>796128.75742189377</v>
          </cell>
          <cell r="DE238">
            <v>128000</v>
          </cell>
          <cell r="DF238">
            <v>0</v>
          </cell>
          <cell r="DG238">
            <v>128000</v>
          </cell>
          <cell r="DH238">
            <v>27</v>
          </cell>
          <cell r="DI238">
            <v>0</v>
          </cell>
          <cell r="DJ238">
            <v>0.76400000000000001</v>
          </cell>
          <cell r="DK238">
            <v>0</v>
          </cell>
          <cell r="DL238">
            <v>0</v>
          </cell>
          <cell r="DO238">
            <v>0</v>
          </cell>
          <cell r="DP238">
            <v>0</v>
          </cell>
          <cell r="DQ238">
            <v>0</v>
          </cell>
          <cell r="DR238">
            <v>1</v>
          </cell>
          <cell r="DS238">
            <v>0</v>
          </cell>
          <cell r="DT238">
            <v>0</v>
          </cell>
          <cell r="DU238">
            <v>0</v>
          </cell>
          <cell r="DV238">
            <v>0</v>
          </cell>
          <cell r="DW238">
            <v>0</v>
          </cell>
          <cell r="DX238">
            <v>0</v>
          </cell>
          <cell r="DY238">
            <v>0</v>
          </cell>
          <cell r="DZ238">
            <v>0</v>
          </cell>
          <cell r="EA238">
            <v>4488</v>
          </cell>
          <cell r="EB238">
            <v>4488</v>
          </cell>
          <cell r="EC238">
            <v>0</v>
          </cell>
          <cell r="ED238">
            <v>0</v>
          </cell>
          <cell r="EE238">
            <v>4488</v>
          </cell>
          <cell r="EF238">
            <v>4488</v>
          </cell>
          <cell r="EG238">
            <v>0</v>
          </cell>
          <cell r="EI238">
            <v>0</v>
          </cell>
          <cell r="EJ238">
            <v>0</v>
          </cell>
          <cell r="EK238">
            <v>0</v>
          </cell>
          <cell r="EL238">
            <v>0</v>
          </cell>
          <cell r="EM238">
            <v>0</v>
          </cell>
          <cell r="EN238">
            <v>0</v>
          </cell>
          <cell r="EO238">
            <v>0</v>
          </cell>
          <cell r="EP238">
            <v>132488</v>
          </cell>
          <cell r="EQ238">
            <v>0</v>
          </cell>
          <cell r="ER238">
            <v>132488</v>
          </cell>
          <cell r="ES238">
            <v>928616.75742189377</v>
          </cell>
          <cell r="ET238">
            <v>0</v>
          </cell>
          <cell r="EU238">
            <v>928616.75742189377</v>
          </cell>
          <cell r="EV238">
            <v>924128.75742189377</v>
          </cell>
          <cell r="EW238">
            <v>4889.5701450893848</v>
          </cell>
          <cell r="EX238">
            <v>4405</v>
          </cell>
          <cell r="EY238">
            <v>0</v>
          </cell>
          <cell r="EZ238">
            <v>832545</v>
          </cell>
          <cell r="FA238">
            <v>0</v>
          </cell>
          <cell r="FB238">
            <v>928616.75742189377</v>
          </cell>
          <cell r="FC238">
            <v>928616.75742189377</v>
          </cell>
          <cell r="FD238">
            <v>0</v>
          </cell>
          <cell r="FE238">
            <v>928616.75742189377</v>
          </cell>
        </row>
        <row r="239">
          <cell r="A239">
            <v>2080</v>
          </cell>
          <cell r="B239">
            <v>8812080</v>
          </cell>
          <cell r="E239" t="str">
            <v>Lyons Hall School</v>
          </cell>
          <cell r="F239" t="str">
            <v>P</v>
          </cell>
          <cell r="G239" t="str">
            <v/>
          </cell>
          <cell r="H239" t="str">
            <v/>
          </cell>
          <cell r="I239" t="str">
            <v>Y</v>
          </cell>
          <cell r="K239">
            <v>2080</v>
          </cell>
          <cell r="L239">
            <v>138028</v>
          </cell>
          <cell r="O239">
            <v>7</v>
          </cell>
          <cell r="P239">
            <v>0</v>
          </cell>
          <cell r="Q239">
            <v>0</v>
          </cell>
          <cell r="S239">
            <v>89</v>
          </cell>
          <cell r="T239">
            <v>474</v>
          </cell>
          <cell r="V239">
            <v>563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563</v>
          </cell>
          <cell r="AF239">
            <v>1906042.1300000001</v>
          </cell>
          <cell r="AG239">
            <v>0</v>
          </cell>
          <cell r="AH239">
            <v>0</v>
          </cell>
          <cell r="AI239">
            <v>0</v>
          </cell>
          <cell r="AJ239">
            <v>1906042.1300000001</v>
          </cell>
          <cell r="AK239">
            <v>59.999999999999794</v>
          </cell>
          <cell r="AL239">
            <v>28799.999999999902</v>
          </cell>
          <cell r="AM239">
            <v>0</v>
          </cell>
          <cell r="AN239">
            <v>0</v>
          </cell>
          <cell r="AO239">
            <v>28799.999999999902</v>
          </cell>
          <cell r="AP239">
            <v>70.999999999999773</v>
          </cell>
          <cell r="AQ239">
            <v>50054.99999999984</v>
          </cell>
          <cell r="AR239">
            <v>0</v>
          </cell>
          <cell r="AS239">
            <v>0</v>
          </cell>
          <cell r="AT239">
            <v>50054.99999999984</v>
          </cell>
          <cell r="AU239">
            <v>478.85053380782944</v>
          </cell>
          <cell r="AV239">
            <v>0</v>
          </cell>
          <cell r="AW239">
            <v>37.065836298932361</v>
          </cell>
          <cell r="AX239">
            <v>8525.1423487544434</v>
          </cell>
          <cell r="AY239">
            <v>42.074733096085382</v>
          </cell>
          <cell r="AZ239">
            <v>11780.925266903907</v>
          </cell>
          <cell r="BA239">
            <v>5.0088967971530245</v>
          </cell>
          <cell r="BB239">
            <v>2203.9145907473307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22509.982206405683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O239">
            <v>0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22509.982206405683</v>
          </cell>
          <cell r="BZ239">
            <v>101364.98220640542</v>
          </cell>
          <cell r="CA239">
            <v>0</v>
          </cell>
          <cell r="CB239">
            <v>101364.98220640542</v>
          </cell>
          <cell r="CC239">
            <v>114.01912212081716</v>
          </cell>
          <cell r="CD239">
            <v>131692.08604954381</v>
          </cell>
          <cell r="CE239">
            <v>0</v>
          </cell>
          <cell r="CF239">
            <v>0</v>
          </cell>
          <cell r="CG239">
            <v>0</v>
          </cell>
          <cell r="CH239">
            <v>0</v>
          </cell>
          <cell r="CI239">
            <v>0</v>
          </cell>
          <cell r="CJ239">
            <v>0</v>
          </cell>
          <cell r="CK239">
            <v>0</v>
          </cell>
          <cell r="CL239">
            <v>0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131692.08604954381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46.322784810126564</v>
          </cell>
          <cell r="CX239">
            <v>26867.215189873408</v>
          </cell>
          <cell r="CY239">
            <v>0</v>
          </cell>
          <cell r="CZ239">
            <v>0</v>
          </cell>
          <cell r="DA239">
            <v>26867.215189873408</v>
          </cell>
          <cell r="DB239">
            <v>2165966.4134458224</v>
          </cell>
          <cell r="DC239">
            <v>0</v>
          </cell>
          <cell r="DD239">
            <v>2165966.4134458224</v>
          </cell>
          <cell r="DE239">
            <v>128000</v>
          </cell>
          <cell r="DF239">
            <v>0</v>
          </cell>
          <cell r="DG239">
            <v>128000</v>
          </cell>
          <cell r="DH239">
            <v>80.428571428571431</v>
          </cell>
          <cell r="DI239">
            <v>0</v>
          </cell>
          <cell r="DJ239">
            <v>1.181</v>
          </cell>
          <cell r="DK239">
            <v>0</v>
          </cell>
          <cell r="DL239">
            <v>0</v>
          </cell>
          <cell r="DO239">
            <v>0</v>
          </cell>
          <cell r="DP239">
            <v>0</v>
          </cell>
          <cell r="DQ239">
            <v>0</v>
          </cell>
          <cell r="DR239">
            <v>1</v>
          </cell>
          <cell r="DS239">
            <v>0</v>
          </cell>
          <cell r="DT239">
            <v>0</v>
          </cell>
          <cell r="DU239">
            <v>0</v>
          </cell>
          <cell r="DV239">
            <v>0</v>
          </cell>
          <cell r="DW239">
            <v>0</v>
          </cell>
          <cell r="DX239">
            <v>0</v>
          </cell>
          <cell r="DY239">
            <v>0</v>
          </cell>
          <cell r="DZ239">
            <v>0</v>
          </cell>
          <cell r="EA239">
            <v>11869</v>
          </cell>
          <cell r="EB239">
            <v>11869</v>
          </cell>
          <cell r="EC239">
            <v>0</v>
          </cell>
          <cell r="ED239">
            <v>0</v>
          </cell>
          <cell r="EE239">
            <v>11869</v>
          </cell>
          <cell r="EF239">
            <v>11869</v>
          </cell>
          <cell r="EG239">
            <v>0</v>
          </cell>
          <cell r="EI239">
            <v>0</v>
          </cell>
          <cell r="EJ239">
            <v>0</v>
          </cell>
          <cell r="EK239">
            <v>0</v>
          </cell>
          <cell r="EL239">
            <v>0</v>
          </cell>
          <cell r="EM239">
            <v>0</v>
          </cell>
          <cell r="EN239">
            <v>0</v>
          </cell>
          <cell r="EO239">
            <v>0</v>
          </cell>
          <cell r="EP239">
            <v>139869</v>
          </cell>
          <cell r="EQ239">
            <v>0</v>
          </cell>
          <cell r="ER239">
            <v>139869</v>
          </cell>
          <cell r="ES239">
            <v>2305835.4134458224</v>
          </cell>
          <cell r="ET239">
            <v>0</v>
          </cell>
          <cell r="EU239">
            <v>2305835.4134458224</v>
          </cell>
          <cell r="EV239">
            <v>2293966.4134458224</v>
          </cell>
          <cell r="EW239">
            <v>4074.5406988380505</v>
          </cell>
          <cell r="EX239">
            <v>4405</v>
          </cell>
          <cell r="EY239">
            <v>330.4593011619495</v>
          </cell>
          <cell r="EZ239">
            <v>2480015</v>
          </cell>
          <cell r="FA239">
            <v>186048.58655417757</v>
          </cell>
          <cell r="FB239">
            <v>2491884</v>
          </cell>
          <cell r="FC239">
            <v>2491884</v>
          </cell>
          <cell r="FD239">
            <v>0</v>
          </cell>
          <cell r="FE239">
            <v>2491884</v>
          </cell>
        </row>
        <row r="240">
          <cell r="A240">
            <v>2135</v>
          </cell>
          <cell r="B240">
            <v>8812135</v>
          </cell>
          <cell r="E240" t="str">
            <v>Magna Carta Primary Academy</v>
          </cell>
          <cell r="F240" t="str">
            <v>P</v>
          </cell>
          <cell r="G240" t="str">
            <v/>
          </cell>
          <cell r="H240" t="str">
            <v/>
          </cell>
          <cell r="I240" t="str">
            <v>Y</v>
          </cell>
          <cell r="K240">
            <v>2135</v>
          </cell>
          <cell r="L240">
            <v>142771</v>
          </cell>
          <cell r="O240">
            <v>7</v>
          </cell>
          <cell r="P240">
            <v>0</v>
          </cell>
          <cell r="Q240">
            <v>0</v>
          </cell>
          <cell r="S240">
            <v>30</v>
          </cell>
          <cell r="T240">
            <v>174</v>
          </cell>
          <cell r="V240">
            <v>204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204</v>
          </cell>
          <cell r="AF240">
            <v>690644.04</v>
          </cell>
          <cell r="AG240">
            <v>0</v>
          </cell>
          <cell r="AH240">
            <v>0</v>
          </cell>
          <cell r="AI240">
            <v>0</v>
          </cell>
          <cell r="AJ240">
            <v>690644.04</v>
          </cell>
          <cell r="AK240">
            <v>14.000000000000009</v>
          </cell>
          <cell r="AL240">
            <v>6720.0000000000045</v>
          </cell>
          <cell r="AM240">
            <v>0</v>
          </cell>
          <cell r="AN240">
            <v>0</v>
          </cell>
          <cell r="AO240">
            <v>6720.0000000000045</v>
          </cell>
          <cell r="AP240">
            <v>16</v>
          </cell>
          <cell r="AQ240">
            <v>11280</v>
          </cell>
          <cell r="AR240">
            <v>0</v>
          </cell>
          <cell r="AS240">
            <v>0</v>
          </cell>
          <cell r="AT240">
            <v>11280</v>
          </cell>
          <cell r="AU240">
            <v>202.00000000000009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2</v>
          </cell>
          <cell r="BB240">
            <v>880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880</v>
          </cell>
          <cell r="BJ240">
            <v>0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BO240">
            <v>0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880</v>
          </cell>
          <cell r="BZ240">
            <v>18880.000000000004</v>
          </cell>
          <cell r="CA240">
            <v>0</v>
          </cell>
          <cell r="CB240">
            <v>18880.000000000004</v>
          </cell>
          <cell r="CC240">
            <v>32.181705554408381</v>
          </cell>
          <cell r="CD240">
            <v>37169.869915341682</v>
          </cell>
          <cell r="CE240">
            <v>0</v>
          </cell>
          <cell r="CF240">
            <v>0</v>
          </cell>
          <cell r="CG240">
            <v>0</v>
          </cell>
          <cell r="CH240">
            <v>0</v>
          </cell>
          <cell r="CI240">
            <v>0</v>
          </cell>
          <cell r="CJ240">
            <v>0</v>
          </cell>
          <cell r="CK240">
            <v>0</v>
          </cell>
          <cell r="CL240">
            <v>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37169.869915341682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3.517241379310339</v>
          </cell>
          <cell r="CX240">
            <v>2039.9999999999966</v>
          </cell>
          <cell r="CY240">
            <v>0</v>
          </cell>
          <cell r="CZ240">
            <v>0</v>
          </cell>
          <cell r="DA240">
            <v>2039.9999999999966</v>
          </cell>
          <cell r="DB240">
            <v>748733.90991534176</v>
          </cell>
          <cell r="DC240">
            <v>0</v>
          </cell>
          <cell r="DD240">
            <v>748733.90991534176</v>
          </cell>
          <cell r="DE240">
            <v>128000</v>
          </cell>
          <cell r="DF240">
            <v>0</v>
          </cell>
          <cell r="DG240">
            <v>128000</v>
          </cell>
          <cell r="DH240">
            <v>29.142857142857142</v>
          </cell>
          <cell r="DI240">
            <v>0</v>
          </cell>
          <cell r="DJ240">
            <v>0.751</v>
          </cell>
          <cell r="DK240">
            <v>0</v>
          </cell>
          <cell r="DL240">
            <v>0</v>
          </cell>
          <cell r="DO240">
            <v>0</v>
          </cell>
          <cell r="DP240">
            <v>0</v>
          </cell>
          <cell r="DQ240">
            <v>0</v>
          </cell>
          <cell r="DR240">
            <v>1</v>
          </cell>
          <cell r="DS240">
            <v>0</v>
          </cell>
          <cell r="DT240">
            <v>0</v>
          </cell>
          <cell r="DU240">
            <v>0</v>
          </cell>
          <cell r="DV240">
            <v>0</v>
          </cell>
          <cell r="DW240">
            <v>0</v>
          </cell>
          <cell r="DX240">
            <v>0</v>
          </cell>
          <cell r="DY240">
            <v>0</v>
          </cell>
          <cell r="DZ240">
            <v>0</v>
          </cell>
          <cell r="EA240">
            <v>0</v>
          </cell>
          <cell r="EB240">
            <v>0</v>
          </cell>
          <cell r="EC240">
            <v>0</v>
          </cell>
          <cell r="ED240">
            <v>0</v>
          </cell>
          <cell r="EE240">
            <v>0</v>
          </cell>
          <cell r="EF240">
            <v>0</v>
          </cell>
          <cell r="EG240">
            <v>0</v>
          </cell>
          <cell r="EI240">
            <v>0</v>
          </cell>
          <cell r="EJ240">
            <v>0</v>
          </cell>
          <cell r="EK240">
            <v>0</v>
          </cell>
          <cell r="EL240">
            <v>0</v>
          </cell>
          <cell r="EM240">
            <v>0</v>
          </cell>
          <cell r="EN240">
            <v>0</v>
          </cell>
          <cell r="EO240">
            <v>0</v>
          </cell>
          <cell r="EP240">
            <v>128000</v>
          </cell>
          <cell r="EQ240">
            <v>0</v>
          </cell>
          <cell r="ER240">
            <v>128000</v>
          </cell>
          <cell r="ES240">
            <v>876733.90991534176</v>
          </cell>
          <cell r="ET240">
            <v>0</v>
          </cell>
          <cell r="EU240">
            <v>876733.90991534176</v>
          </cell>
          <cell r="EV240">
            <v>876733.90991534176</v>
          </cell>
          <cell r="EW240">
            <v>4297.7152446830478</v>
          </cell>
          <cell r="EX240">
            <v>4405</v>
          </cell>
          <cell r="EY240">
            <v>107.28475531695221</v>
          </cell>
          <cell r="EZ240">
            <v>898620</v>
          </cell>
          <cell r="FA240">
            <v>21886.090084658237</v>
          </cell>
          <cell r="FB240">
            <v>898620</v>
          </cell>
          <cell r="FC240">
            <v>898620</v>
          </cell>
          <cell r="FD240">
            <v>0</v>
          </cell>
          <cell r="FE240">
            <v>898620</v>
          </cell>
        </row>
        <row r="241">
          <cell r="A241">
            <v>2141</v>
          </cell>
          <cell r="B241">
            <v>8812141</v>
          </cell>
          <cell r="E241" t="str">
            <v>Maldon Primary School</v>
          </cell>
          <cell r="F241" t="str">
            <v>P</v>
          </cell>
          <cell r="G241" t="str">
            <v/>
          </cell>
          <cell r="H241" t="str">
            <v/>
          </cell>
          <cell r="I241" t="str">
            <v>Y</v>
          </cell>
          <cell r="K241">
            <v>2141</v>
          </cell>
          <cell r="L241">
            <v>143122</v>
          </cell>
          <cell r="O241">
            <v>7</v>
          </cell>
          <cell r="P241">
            <v>0</v>
          </cell>
          <cell r="Q241">
            <v>0</v>
          </cell>
          <cell r="S241">
            <v>17</v>
          </cell>
          <cell r="T241">
            <v>166</v>
          </cell>
          <cell r="V241">
            <v>183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183</v>
          </cell>
          <cell r="AF241">
            <v>619548.33000000007</v>
          </cell>
          <cell r="AG241">
            <v>0</v>
          </cell>
          <cell r="AH241">
            <v>0</v>
          </cell>
          <cell r="AI241">
            <v>0</v>
          </cell>
          <cell r="AJ241">
            <v>619548.33000000007</v>
          </cell>
          <cell r="AK241">
            <v>84.000000000000014</v>
          </cell>
          <cell r="AL241">
            <v>40320.000000000007</v>
          </cell>
          <cell r="AM241">
            <v>0</v>
          </cell>
          <cell r="AN241">
            <v>0</v>
          </cell>
          <cell r="AO241">
            <v>40320.000000000007</v>
          </cell>
          <cell r="AP241">
            <v>89.000000000000071</v>
          </cell>
          <cell r="AQ241">
            <v>62745.000000000051</v>
          </cell>
          <cell r="AR241">
            <v>0</v>
          </cell>
          <cell r="AS241">
            <v>0</v>
          </cell>
          <cell r="AT241">
            <v>62745.000000000051</v>
          </cell>
          <cell r="AU241">
            <v>52.000000000000028</v>
          </cell>
          <cell r="AV241">
            <v>0</v>
          </cell>
          <cell r="AW241">
            <v>108.99999999999991</v>
          </cell>
          <cell r="AX241">
            <v>25069.999999999982</v>
          </cell>
          <cell r="AY241">
            <v>1</v>
          </cell>
          <cell r="AZ241">
            <v>280</v>
          </cell>
          <cell r="BA241">
            <v>12.000000000000004</v>
          </cell>
          <cell r="BB241">
            <v>5280.0000000000018</v>
          </cell>
          <cell r="BC241">
            <v>9.0000000000000071</v>
          </cell>
          <cell r="BD241">
            <v>4320.0000000000036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34949.999999999985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O241">
            <v>0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34949.999999999985</v>
          </cell>
          <cell r="BZ241">
            <v>138015.00000000006</v>
          </cell>
          <cell r="CA241">
            <v>0</v>
          </cell>
          <cell r="CB241">
            <v>138015.00000000006</v>
          </cell>
          <cell r="CC241">
            <v>74.098159509202461</v>
          </cell>
          <cell r="CD241">
            <v>85583.374233128838</v>
          </cell>
          <cell r="CE241">
            <v>0</v>
          </cell>
          <cell r="CF241">
            <v>0</v>
          </cell>
          <cell r="CG241">
            <v>0</v>
          </cell>
          <cell r="CH241">
            <v>0</v>
          </cell>
          <cell r="CI241">
            <v>0</v>
          </cell>
          <cell r="CJ241">
            <v>0</v>
          </cell>
          <cell r="CK241">
            <v>0</v>
          </cell>
          <cell r="CL241">
            <v>0</v>
          </cell>
          <cell r="CM241">
            <v>0</v>
          </cell>
          <cell r="CN241">
            <v>0</v>
          </cell>
          <cell r="CO241">
            <v>0</v>
          </cell>
          <cell r="CP241">
            <v>0</v>
          </cell>
          <cell r="CQ241">
            <v>85583.374233128838</v>
          </cell>
          <cell r="CR241">
            <v>9.0200000000000387</v>
          </cell>
          <cell r="CS241">
            <v>8523.900000000036</v>
          </cell>
          <cell r="CT241">
            <v>0</v>
          </cell>
          <cell r="CU241">
            <v>0</v>
          </cell>
          <cell r="CV241">
            <v>8523.900000000036</v>
          </cell>
          <cell r="CW241">
            <v>11.024096385542171</v>
          </cell>
          <cell r="CX241">
            <v>6393.9759036144587</v>
          </cell>
          <cell r="CY241">
            <v>0</v>
          </cell>
          <cell r="CZ241">
            <v>0</v>
          </cell>
          <cell r="DA241">
            <v>6393.9759036144587</v>
          </cell>
          <cell r="DB241">
            <v>858064.58013674337</v>
          </cell>
          <cell r="DC241">
            <v>0</v>
          </cell>
          <cell r="DD241">
            <v>858064.58013674337</v>
          </cell>
          <cell r="DE241">
            <v>128000</v>
          </cell>
          <cell r="DF241">
            <v>0</v>
          </cell>
          <cell r="DG241">
            <v>128000</v>
          </cell>
          <cell r="DH241">
            <v>26.142857142857142</v>
          </cell>
          <cell r="DI241">
            <v>0</v>
          </cell>
          <cell r="DJ241">
            <v>1.0529999999999999</v>
          </cell>
          <cell r="DK241">
            <v>0</v>
          </cell>
          <cell r="DL241">
            <v>0</v>
          </cell>
          <cell r="DO241">
            <v>0</v>
          </cell>
          <cell r="DP241">
            <v>0</v>
          </cell>
          <cell r="DQ241">
            <v>0</v>
          </cell>
          <cell r="DR241">
            <v>1</v>
          </cell>
          <cell r="DS241">
            <v>0</v>
          </cell>
          <cell r="DT241">
            <v>0</v>
          </cell>
          <cell r="DU241">
            <v>0</v>
          </cell>
          <cell r="DV241">
            <v>0</v>
          </cell>
          <cell r="DW241">
            <v>0</v>
          </cell>
          <cell r="DX241">
            <v>0</v>
          </cell>
          <cell r="DY241">
            <v>0</v>
          </cell>
          <cell r="DZ241">
            <v>0</v>
          </cell>
          <cell r="EA241">
            <v>27854.5</v>
          </cell>
          <cell r="EB241">
            <v>27854.5</v>
          </cell>
          <cell r="EC241">
            <v>0</v>
          </cell>
          <cell r="ED241">
            <v>0</v>
          </cell>
          <cell r="EE241">
            <v>27854.5</v>
          </cell>
          <cell r="EF241">
            <v>27854.5</v>
          </cell>
          <cell r="EG241">
            <v>0</v>
          </cell>
          <cell r="EI241">
            <v>0</v>
          </cell>
          <cell r="EJ241">
            <v>0</v>
          </cell>
          <cell r="EK241">
            <v>0</v>
          </cell>
          <cell r="EL241">
            <v>0</v>
          </cell>
          <cell r="EM241">
            <v>0</v>
          </cell>
          <cell r="EN241">
            <v>0</v>
          </cell>
          <cell r="EO241">
            <v>0</v>
          </cell>
          <cell r="EP241">
            <v>155854.5</v>
          </cell>
          <cell r="EQ241">
            <v>0</v>
          </cell>
          <cell r="ER241">
            <v>155854.5</v>
          </cell>
          <cell r="ES241">
            <v>1013919.0801367434</v>
          </cell>
          <cell r="ET241">
            <v>0</v>
          </cell>
          <cell r="EU241">
            <v>1013919.0801367434</v>
          </cell>
          <cell r="EV241">
            <v>986064.58013674337</v>
          </cell>
          <cell r="EW241">
            <v>5388.3310389985973</v>
          </cell>
          <cell r="EX241">
            <v>4405</v>
          </cell>
          <cell r="EY241">
            <v>0</v>
          </cell>
          <cell r="EZ241">
            <v>806115</v>
          </cell>
          <cell r="FA241">
            <v>0</v>
          </cell>
          <cell r="FB241">
            <v>1013919.0801367434</v>
          </cell>
          <cell r="FC241">
            <v>1013919.0801367434</v>
          </cell>
          <cell r="FD241">
            <v>0</v>
          </cell>
          <cell r="FE241">
            <v>1013919.0801367434</v>
          </cell>
        </row>
        <row r="242">
          <cell r="A242">
            <v>2118</v>
          </cell>
          <cell r="B242">
            <v>8812118</v>
          </cell>
          <cell r="E242" t="str">
            <v>Maltese Road Primary School</v>
          </cell>
          <cell r="F242" t="str">
            <v>P</v>
          </cell>
          <cell r="G242" t="str">
            <v/>
          </cell>
          <cell r="H242" t="str">
            <v/>
          </cell>
          <cell r="I242" t="str">
            <v>Y</v>
          </cell>
          <cell r="K242">
            <v>2118</v>
          </cell>
          <cell r="L242">
            <v>141511</v>
          </cell>
          <cell r="O242">
            <v>7</v>
          </cell>
          <cell r="P242">
            <v>0</v>
          </cell>
          <cell r="Q242">
            <v>0</v>
          </cell>
          <cell r="S242">
            <v>30</v>
          </cell>
          <cell r="T242">
            <v>178</v>
          </cell>
          <cell r="V242">
            <v>208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208</v>
          </cell>
          <cell r="AF242">
            <v>704186.08000000007</v>
          </cell>
          <cell r="AG242">
            <v>0</v>
          </cell>
          <cell r="AH242">
            <v>0</v>
          </cell>
          <cell r="AI242">
            <v>0</v>
          </cell>
          <cell r="AJ242">
            <v>704186.08000000007</v>
          </cell>
          <cell r="AK242">
            <v>25.000000000000064</v>
          </cell>
          <cell r="AL242">
            <v>12000.000000000031</v>
          </cell>
          <cell r="AM242">
            <v>0</v>
          </cell>
          <cell r="AN242">
            <v>0</v>
          </cell>
          <cell r="AO242">
            <v>12000.000000000031</v>
          </cell>
          <cell r="AP242">
            <v>28.000000000000078</v>
          </cell>
          <cell r="AQ242">
            <v>19740.000000000055</v>
          </cell>
          <cell r="AR242">
            <v>0</v>
          </cell>
          <cell r="AS242">
            <v>0</v>
          </cell>
          <cell r="AT242">
            <v>19740.000000000055</v>
          </cell>
          <cell r="AU242">
            <v>159</v>
          </cell>
          <cell r="AV242">
            <v>0</v>
          </cell>
          <cell r="AW242">
            <v>17.999999999999989</v>
          </cell>
          <cell r="AX242">
            <v>4139.9999999999973</v>
          </cell>
          <cell r="AY242">
            <v>0</v>
          </cell>
          <cell r="AZ242">
            <v>0</v>
          </cell>
          <cell r="BA242">
            <v>14.999999999999996</v>
          </cell>
          <cell r="BB242">
            <v>6599.9999999999982</v>
          </cell>
          <cell r="BC242">
            <v>15.999999999999995</v>
          </cell>
          <cell r="BD242">
            <v>7679.9999999999973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18419.999999999993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O242">
            <v>0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18419.999999999993</v>
          </cell>
          <cell r="BZ242">
            <v>50160.00000000008</v>
          </cell>
          <cell r="CA242">
            <v>0</v>
          </cell>
          <cell r="CB242">
            <v>50160.00000000008</v>
          </cell>
          <cell r="CC242">
            <v>31.576470588235253</v>
          </cell>
          <cell r="CD242">
            <v>36470.823529411718</v>
          </cell>
          <cell r="CE242">
            <v>0</v>
          </cell>
          <cell r="CF242">
            <v>0</v>
          </cell>
          <cell r="CG242">
            <v>0</v>
          </cell>
          <cell r="CH242">
            <v>0</v>
          </cell>
          <cell r="CI242">
            <v>0</v>
          </cell>
          <cell r="CJ242">
            <v>0</v>
          </cell>
          <cell r="CK242">
            <v>0</v>
          </cell>
          <cell r="CL242">
            <v>0</v>
          </cell>
          <cell r="CM242">
            <v>0</v>
          </cell>
          <cell r="CN242">
            <v>0</v>
          </cell>
          <cell r="CO242">
            <v>0</v>
          </cell>
          <cell r="CP242">
            <v>0</v>
          </cell>
          <cell r="CQ242">
            <v>36470.823529411718</v>
          </cell>
          <cell r="CR242">
            <v>0.51999999999999957</v>
          </cell>
          <cell r="CS242">
            <v>491.39999999999958</v>
          </cell>
          <cell r="CT242">
            <v>0</v>
          </cell>
          <cell r="CU242">
            <v>0</v>
          </cell>
          <cell r="CV242">
            <v>491.39999999999958</v>
          </cell>
          <cell r="CW242">
            <v>17.528089887640448</v>
          </cell>
          <cell r="CX242">
            <v>10166.292134831459</v>
          </cell>
          <cell r="CY242">
            <v>0</v>
          </cell>
          <cell r="CZ242">
            <v>0</v>
          </cell>
          <cell r="DA242">
            <v>10166.292134831459</v>
          </cell>
          <cell r="DB242">
            <v>801474.59566424321</v>
          </cell>
          <cell r="DC242">
            <v>0</v>
          </cell>
          <cell r="DD242">
            <v>801474.59566424321</v>
          </cell>
          <cell r="DE242">
            <v>128000</v>
          </cell>
          <cell r="DF242">
            <v>0</v>
          </cell>
          <cell r="DG242">
            <v>128000</v>
          </cell>
          <cell r="DH242">
            <v>29.714285714285715</v>
          </cell>
          <cell r="DI242">
            <v>0</v>
          </cell>
          <cell r="DJ242">
            <v>0.68</v>
          </cell>
          <cell r="DK242">
            <v>0</v>
          </cell>
          <cell r="DL242">
            <v>0</v>
          </cell>
          <cell r="DO242">
            <v>0</v>
          </cell>
          <cell r="DP242">
            <v>0</v>
          </cell>
          <cell r="DQ242">
            <v>0</v>
          </cell>
          <cell r="DR242">
            <v>1</v>
          </cell>
          <cell r="DS242">
            <v>0</v>
          </cell>
          <cell r="DT242">
            <v>0</v>
          </cell>
          <cell r="DU242">
            <v>0</v>
          </cell>
          <cell r="DV242">
            <v>0</v>
          </cell>
          <cell r="DW242">
            <v>0</v>
          </cell>
          <cell r="DX242">
            <v>0</v>
          </cell>
          <cell r="DY242">
            <v>0</v>
          </cell>
          <cell r="DZ242">
            <v>0</v>
          </cell>
          <cell r="EA242">
            <v>5620.2</v>
          </cell>
          <cell r="EB242">
            <v>5620.2</v>
          </cell>
          <cell r="EC242">
            <v>0</v>
          </cell>
          <cell r="ED242">
            <v>0</v>
          </cell>
          <cell r="EE242">
            <v>5620.2</v>
          </cell>
          <cell r="EF242">
            <v>5620.1999999999989</v>
          </cell>
          <cell r="EG242">
            <v>0</v>
          </cell>
          <cell r="EI242">
            <v>0</v>
          </cell>
          <cell r="EJ242">
            <v>0</v>
          </cell>
          <cell r="EK242">
            <v>0</v>
          </cell>
          <cell r="EL242">
            <v>0</v>
          </cell>
          <cell r="EM242">
            <v>0</v>
          </cell>
          <cell r="EN242">
            <v>0</v>
          </cell>
          <cell r="EO242">
            <v>0</v>
          </cell>
          <cell r="EP242">
            <v>133620.20000000001</v>
          </cell>
          <cell r="EQ242">
            <v>0</v>
          </cell>
          <cell r="ER242">
            <v>133620.20000000001</v>
          </cell>
          <cell r="ES242">
            <v>935094.79566424317</v>
          </cell>
          <cell r="ET242">
            <v>0</v>
          </cell>
          <cell r="EU242">
            <v>935094.79566424317</v>
          </cell>
          <cell r="EV242">
            <v>929474.59566424321</v>
          </cell>
          <cell r="EW242">
            <v>4468.6278637703999</v>
          </cell>
          <cell r="EX242">
            <v>4405</v>
          </cell>
          <cell r="EY242">
            <v>0</v>
          </cell>
          <cell r="EZ242">
            <v>916240</v>
          </cell>
          <cell r="FA242">
            <v>0</v>
          </cell>
          <cell r="FB242">
            <v>935094.79566424317</v>
          </cell>
          <cell r="FC242">
            <v>935094.79566424317</v>
          </cell>
          <cell r="FD242">
            <v>0</v>
          </cell>
          <cell r="FE242">
            <v>935094.79566424317</v>
          </cell>
        </row>
        <row r="243">
          <cell r="A243">
            <v>2750</v>
          </cell>
          <cell r="B243">
            <v>8812750</v>
          </cell>
          <cell r="C243">
            <v>3350</v>
          </cell>
          <cell r="D243" t="str">
            <v>RB053350</v>
          </cell>
          <cell r="E243" t="str">
            <v>Manuden Primary School</v>
          </cell>
          <cell r="F243" t="str">
            <v>P</v>
          </cell>
          <cell r="G243" t="str">
            <v>Y</v>
          </cell>
          <cell r="H243">
            <v>10041501</v>
          </cell>
          <cell r="I243" t="str">
            <v/>
          </cell>
          <cell r="K243">
            <v>2750</v>
          </cell>
          <cell r="L243">
            <v>114979</v>
          </cell>
          <cell r="O243">
            <v>7</v>
          </cell>
          <cell r="P243">
            <v>0</v>
          </cell>
          <cell r="Q243">
            <v>0</v>
          </cell>
          <cell r="S243">
            <v>19</v>
          </cell>
          <cell r="T243">
            <v>74</v>
          </cell>
          <cell r="V243">
            <v>93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93</v>
          </cell>
          <cell r="AF243">
            <v>314852.43</v>
          </cell>
          <cell r="AG243">
            <v>0</v>
          </cell>
          <cell r="AH243">
            <v>0</v>
          </cell>
          <cell r="AI243">
            <v>0</v>
          </cell>
          <cell r="AJ243">
            <v>314852.43</v>
          </cell>
          <cell r="AK243">
            <v>1.999999999999998</v>
          </cell>
          <cell r="AL243">
            <v>959.99999999999909</v>
          </cell>
          <cell r="AM243">
            <v>0</v>
          </cell>
          <cell r="AN243">
            <v>0</v>
          </cell>
          <cell r="AO243">
            <v>959.99999999999909</v>
          </cell>
          <cell r="AP243">
            <v>5.0000000000000044</v>
          </cell>
          <cell r="AQ243">
            <v>3525.0000000000032</v>
          </cell>
          <cell r="AR243">
            <v>0</v>
          </cell>
          <cell r="AS243">
            <v>0</v>
          </cell>
          <cell r="AT243">
            <v>3525.0000000000032</v>
          </cell>
          <cell r="AU243">
            <v>93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O243">
            <v>0</v>
          </cell>
          <cell r="BP243">
            <v>0</v>
          </cell>
          <cell r="BQ243">
            <v>0</v>
          </cell>
          <cell r="BR243">
            <v>0</v>
          </cell>
          <cell r="BS243">
            <v>0</v>
          </cell>
          <cell r="BT243">
            <v>0</v>
          </cell>
          <cell r="BU243">
            <v>0</v>
          </cell>
          <cell r="BV243">
            <v>0</v>
          </cell>
          <cell r="BW243">
            <v>0</v>
          </cell>
          <cell r="BX243">
            <v>0</v>
          </cell>
          <cell r="BY243">
            <v>0</v>
          </cell>
          <cell r="BZ243">
            <v>4485.0000000000018</v>
          </cell>
          <cell r="CA243">
            <v>0</v>
          </cell>
          <cell r="CB243">
            <v>4485.0000000000018</v>
          </cell>
          <cell r="CC243">
            <v>14.013698630136997</v>
          </cell>
          <cell r="CD243">
            <v>16185.821917808231</v>
          </cell>
          <cell r="CE243">
            <v>0</v>
          </cell>
          <cell r="CF243">
            <v>0</v>
          </cell>
          <cell r="CG243">
            <v>0</v>
          </cell>
          <cell r="CH243">
            <v>0</v>
          </cell>
          <cell r="CI243">
            <v>0</v>
          </cell>
          <cell r="CJ243">
            <v>0</v>
          </cell>
          <cell r="CK243">
            <v>0</v>
          </cell>
          <cell r="CL243">
            <v>0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16185.821917808231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1.2567567567567555</v>
          </cell>
          <cell r="CX243">
            <v>728.91891891891817</v>
          </cell>
          <cell r="CY243">
            <v>0</v>
          </cell>
          <cell r="CZ243">
            <v>0</v>
          </cell>
          <cell r="DA243">
            <v>728.91891891891817</v>
          </cell>
          <cell r="DB243">
            <v>336252.17083672713</v>
          </cell>
          <cell r="DC243">
            <v>0</v>
          </cell>
          <cell r="DD243">
            <v>336252.17083672713</v>
          </cell>
          <cell r="DE243">
            <v>128000</v>
          </cell>
          <cell r="DF243">
            <v>0</v>
          </cell>
          <cell r="DG243">
            <v>128000</v>
          </cell>
          <cell r="DH243">
            <v>13.285714285714286</v>
          </cell>
          <cell r="DI243">
            <v>0.7583444592790386</v>
          </cell>
          <cell r="DJ243">
            <v>2.1930000000000001</v>
          </cell>
          <cell r="DK243">
            <v>0</v>
          </cell>
          <cell r="DL243">
            <v>1</v>
          </cell>
          <cell r="DO243">
            <v>42694.793057409872</v>
          </cell>
          <cell r="DP243">
            <v>0</v>
          </cell>
          <cell r="DQ243">
            <v>42694.793057409872</v>
          </cell>
          <cell r="DR243">
            <v>1</v>
          </cell>
          <cell r="DS243">
            <v>0</v>
          </cell>
          <cell r="DT243">
            <v>0</v>
          </cell>
          <cell r="DU243">
            <v>0</v>
          </cell>
          <cell r="DV243">
            <v>0</v>
          </cell>
          <cell r="DW243">
            <v>0</v>
          </cell>
          <cell r="DX243">
            <v>0</v>
          </cell>
          <cell r="DY243">
            <v>0</v>
          </cell>
          <cell r="DZ243">
            <v>0</v>
          </cell>
          <cell r="EA243">
            <v>10728.5</v>
          </cell>
          <cell r="EB243">
            <v>10728.5</v>
          </cell>
          <cell r="EC243">
            <v>0</v>
          </cell>
          <cell r="ED243">
            <v>0</v>
          </cell>
          <cell r="EE243">
            <v>10728.5</v>
          </cell>
          <cell r="EF243">
            <v>10728.5</v>
          </cell>
          <cell r="EG243">
            <v>0</v>
          </cell>
          <cell r="EI243">
            <v>0</v>
          </cell>
          <cell r="EJ243">
            <v>0</v>
          </cell>
          <cell r="EK243">
            <v>0</v>
          </cell>
          <cell r="EL243">
            <v>0</v>
          </cell>
          <cell r="EM243">
            <v>0</v>
          </cell>
          <cell r="EN243">
            <v>0</v>
          </cell>
          <cell r="EO243">
            <v>0</v>
          </cell>
          <cell r="EP243">
            <v>181423.29305740987</v>
          </cell>
          <cell r="EQ243">
            <v>0</v>
          </cell>
          <cell r="ER243">
            <v>181423.29305740987</v>
          </cell>
          <cell r="ES243">
            <v>517675.46389413701</v>
          </cell>
          <cell r="ET243">
            <v>0</v>
          </cell>
          <cell r="EU243">
            <v>517675.46389413701</v>
          </cell>
          <cell r="EV243">
            <v>506946.96389413701</v>
          </cell>
          <cell r="EW243">
            <v>5451.0426225176025</v>
          </cell>
          <cell r="EX243">
            <v>4405</v>
          </cell>
          <cell r="EY243">
            <v>0</v>
          </cell>
          <cell r="EZ243">
            <v>409665</v>
          </cell>
          <cell r="FA243">
            <v>0</v>
          </cell>
          <cell r="FB243">
            <v>517675.46389413701</v>
          </cell>
          <cell r="FC243">
            <v>522619.03875223419</v>
          </cell>
          <cell r="FD243">
            <v>4943.5748580971849</v>
          </cell>
          <cell r="FE243">
            <v>522619.03875223419</v>
          </cell>
        </row>
        <row r="244">
          <cell r="A244">
            <v>2157</v>
          </cell>
          <cell r="B244">
            <v>8812157</v>
          </cell>
          <cell r="E244" t="str">
            <v>Maple Grove Primary School</v>
          </cell>
          <cell r="F244" t="str">
            <v>P</v>
          </cell>
          <cell r="G244" t="str">
            <v/>
          </cell>
          <cell r="H244" t="str">
            <v/>
          </cell>
          <cell r="I244" t="str">
            <v>Y</v>
          </cell>
          <cell r="K244">
            <v>2157</v>
          </cell>
          <cell r="L244">
            <v>144349</v>
          </cell>
          <cell r="O244">
            <v>7</v>
          </cell>
          <cell r="P244">
            <v>0</v>
          </cell>
          <cell r="Q244">
            <v>0</v>
          </cell>
          <cell r="S244">
            <v>41</v>
          </cell>
          <cell r="T244">
            <v>258</v>
          </cell>
          <cell r="V244">
            <v>299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299</v>
          </cell>
          <cell r="AF244">
            <v>1012267.4900000001</v>
          </cell>
          <cell r="AG244">
            <v>0</v>
          </cell>
          <cell r="AH244">
            <v>0</v>
          </cell>
          <cell r="AI244">
            <v>0</v>
          </cell>
          <cell r="AJ244">
            <v>1012267.4900000001</v>
          </cell>
          <cell r="AK244">
            <v>122.00000000000006</v>
          </cell>
          <cell r="AL244">
            <v>58560.000000000029</v>
          </cell>
          <cell r="AM244">
            <v>0</v>
          </cell>
          <cell r="AN244">
            <v>0</v>
          </cell>
          <cell r="AO244">
            <v>58560.000000000029</v>
          </cell>
          <cell r="AP244">
            <v>127.0000000000001</v>
          </cell>
          <cell r="AQ244">
            <v>89535.000000000073</v>
          </cell>
          <cell r="AR244">
            <v>0</v>
          </cell>
          <cell r="AS244">
            <v>0</v>
          </cell>
          <cell r="AT244">
            <v>89535.000000000073</v>
          </cell>
          <cell r="AU244">
            <v>28.000000000000007</v>
          </cell>
          <cell r="AV244">
            <v>0</v>
          </cell>
          <cell r="AW244">
            <v>34.000000000000057</v>
          </cell>
          <cell r="AX244">
            <v>7820.0000000000127</v>
          </cell>
          <cell r="AY244">
            <v>75.000000000000071</v>
          </cell>
          <cell r="AZ244">
            <v>21000.000000000018</v>
          </cell>
          <cell r="BA244">
            <v>28.000000000000007</v>
          </cell>
          <cell r="BB244">
            <v>12320.000000000004</v>
          </cell>
          <cell r="BC244">
            <v>51.000000000000092</v>
          </cell>
          <cell r="BD244">
            <v>24480.000000000044</v>
          </cell>
          <cell r="BE244">
            <v>78.999999999999858</v>
          </cell>
          <cell r="BF244">
            <v>40289.999999999927</v>
          </cell>
          <cell r="BG244">
            <v>4.0000000000000053</v>
          </cell>
          <cell r="BH244">
            <v>2680.0000000000036</v>
          </cell>
          <cell r="BI244">
            <v>108590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108590</v>
          </cell>
          <cell r="BZ244">
            <v>256685.00000000012</v>
          </cell>
          <cell r="CA244">
            <v>0</v>
          </cell>
          <cell r="CB244">
            <v>256685.00000000012</v>
          </cell>
          <cell r="CC244">
            <v>76.223305176521592</v>
          </cell>
          <cell r="CD244">
            <v>88037.917478882446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>
            <v>0</v>
          </cell>
          <cell r="CQ244">
            <v>88037.917478882446</v>
          </cell>
          <cell r="CR244">
            <v>29.059999999999995</v>
          </cell>
          <cell r="CS244">
            <v>27461.699999999997</v>
          </cell>
          <cell r="CT244">
            <v>0</v>
          </cell>
          <cell r="CU244">
            <v>0</v>
          </cell>
          <cell r="CV244">
            <v>27461.699999999997</v>
          </cell>
          <cell r="CW244">
            <v>66.058139534883864</v>
          </cell>
          <cell r="CX244">
            <v>38313.720930232645</v>
          </cell>
          <cell r="CY244">
            <v>0</v>
          </cell>
          <cell r="CZ244">
            <v>0</v>
          </cell>
          <cell r="DA244">
            <v>38313.720930232645</v>
          </cell>
          <cell r="DB244">
            <v>1422765.8284091153</v>
          </cell>
          <cell r="DC244">
            <v>0</v>
          </cell>
          <cell r="DD244">
            <v>1422765.8284091153</v>
          </cell>
          <cell r="DE244">
            <v>128000</v>
          </cell>
          <cell r="DF244">
            <v>0</v>
          </cell>
          <cell r="DG244">
            <v>128000</v>
          </cell>
          <cell r="DH244">
            <v>42.714285714285715</v>
          </cell>
          <cell r="DI244">
            <v>0</v>
          </cell>
          <cell r="DJ244">
            <v>0.90900000000000003</v>
          </cell>
          <cell r="DK244">
            <v>0</v>
          </cell>
          <cell r="DL244">
            <v>0</v>
          </cell>
          <cell r="DO244">
            <v>0</v>
          </cell>
          <cell r="DP244">
            <v>0</v>
          </cell>
          <cell r="DQ244">
            <v>0</v>
          </cell>
          <cell r="DR244">
            <v>1.0156360164</v>
          </cell>
          <cell r="DS244">
            <v>24247.799925564526</v>
          </cell>
          <cell r="DT244">
            <v>0</v>
          </cell>
          <cell r="DU244">
            <v>24247.799925564526</v>
          </cell>
          <cell r="DV244">
            <v>0</v>
          </cell>
          <cell r="DW244">
            <v>0</v>
          </cell>
          <cell r="DX244">
            <v>0</v>
          </cell>
          <cell r="DY244">
            <v>0</v>
          </cell>
          <cell r="DZ244">
            <v>0</v>
          </cell>
          <cell r="EA244">
            <v>31760.15</v>
          </cell>
          <cell r="EB244">
            <v>31760.15</v>
          </cell>
          <cell r="EC244">
            <v>0</v>
          </cell>
          <cell r="ED244">
            <v>0</v>
          </cell>
          <cell r="EE244">
            <v>31760.15</v>
          </cell>
          <cell r="EF244">
            <v>31760.149999999998</v>
          </cell>
          <cell r="EG244">
            <v>0</v>
          </cell>
          <cell r="EI244">
            <v>0</v>
          </cell>
          <cell r="EJ244">
            <v>0</v>
          </cell>
          <cell r="EK244">
            <v>0</v>
          </cell>
          <cell r="EL244">
            <v>0</v>
          </cell>
          <cell r="EM244">
            <v>0</v>
          </cell>
          <cell r="EN244">
            <v>0</v>
          </cell>
          <cell r="EO244">
            <v>0</v>
          </cell>
          <cell r="EP244">
            <v>184007.94992556452</v>
          </cell>
          <cell r="EQ244">
            <v>0</v>
          </cell>
          <cell r="ER244">
            <v>184007.94992556452</v>
          </cell>
          <cell r="ES244">
            <v>1606773.7783346798</v>
          </cell>
          <cell r="ET244">
            <v>0</v>
          </cell>
          <cell r="EU244">
            <v>1606773.7783346798</v>
          </cell>
          <cell r="EV244">
            <v>1575013.6283346799</v>
          </cell>
          <cell r="EW244">
            <v>5267.604108142742</v>
          </cell>
          <cell r="EX244">
            <v>4405</v>
          </cell>
          <cell r="EY244">
            <v>0</v>
          </cell>
          <cell r="EZ244">
            <v>1317095</v>
          </cell>
          <cell r="FA244">
            <v>0</v>
          </cell>
          <cell r="FB244">
            <v>1606773.7783346798</v>
          </cell>
          <cell r="FC244">
            <v>1606773.7783346798</v>
          </cell>
          <cell r="FD244">
            <v>0</v>
          </cell>
          <cell r="FE244">
            <v>1606773.7783346798</v>
          </cell>
        </row>
        <row r="245">
          <cell r="A245">
            <v>3220</v>
          </cell>
          <cell r="B245">
            <v>8813220</v>
          </cell>
          <cell r="E245" t="str">
            <v>Margaretting Church of England Voluntary Controlled Primary School</v>
          </cell>
          <cell r="F245" t="str">
            <v>P</v>
          </cell>
          <cell r="G245" t="str">
            <v/>
          </cell>
          <cell r="H245" t="str">
            <v/>
          </cell>
          <cell r="I245" t="str">
            <v>Y</v>
          </cell>
          <cell r="K245">
            <v>3220</v>
          </cell>
          <cell r="L245">
            <v>146242</v>
          </cell>
          <cell r="M245">
            <v>2</v>
          </cell>
          <cell r="O245">
            <v>7</v>
          </cell>
          <cell r="P245">
            <v>0</v>
          </cell>
          <cell r="Q245">
            <v>0</v>
          </cell>
          <cell r="S245">
            <v>10.166666666666666</v>
          </cell>
          <cell r="T245">
            <v>67</v>
          </cell>
          <cell r="V245">
            <v>77.166666666666671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77.166666666666671</v>
          </cell>
          <cell r="AF245">
            <v>261248.5216666667</v>
          </cell>
          <cell r="AG245">
            <v>0</v>
          </cell>
          <cell r="AH245">
            <v>0</v>
          </cell>
          <cell r="AI245">
            <v>0</v>
          </cell>
          <cell r="AJ245">
            <v>261248.5216666667</v>
          </cell>
          <cell r="AK245">
            <v>17.26096491228072</v>
          </cell>
          <cell r="AL245">
            <v>8285.2631578947457</v>
          </cell>
          <cell r="AM245">
            <v>0</v>
          </cell>
          <cell r="AN245">
            <v>0</v>
          </cell>
          <cell r="AO245">
            <v>8285.2631578947457</v>
          </cell>
          <cell r="AP245">
            <v>20.30701754385964</v>
          </cell>
          <cell r="AQ245">
            <v>14316.447368421046</v>
          </cell>
          <cell r="AR245">
            <v>0</v>
          </cell>
          <cell r="AS245">
            <v>0</v>
          </cell>
          <cell r="AT245">
            <v>14316.447368421046</v>
          </cell>
          <cell r="AU245">
            <v>68.028508771929822</v>
          </cell>
          <cell r="AV245">
            <v>0</v>
          </cell>
          <cell r="AW245">
            <v>2.030701754385964</v>
          </cell>
          <cell r="AX245">
            <v>467.06140350877172</v>
          </cell>
          <cell r="AY245">
            <v>5.07675438596491</v>
          </cell>
          <cell r="AZ245">
            <v>1421.4912280701749</v>
          </cell>
          <cell r="BA245">
            <v>1.015350877192982</v>
          </cell>
          <cell r="BB245">
            <v>446.7543859649121</v>
          </cell>
          <cell r="BC245">
            <v>1.015350877192982</v>
          </cell>
          <cell r="BD245">
            <v>487.36842105263133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2822.67543859649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2822.67543859649</v>
          </cell>
          <cell r="BZ245">
            <v>25424.385964912282</v>
          </cell>
          <cell r="CA245">
            <v>0</v>
          </cell>
          <cell r="CB245">
            <v>25424.385964912282</v>
          </cell>
          <cell r="CC245">
            <v>21.100260416666664</v>
          </cell>
          <cell r="CD245">
            <v>24370.800781249996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24370.800781249996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4.6069651741293507</v>
          </cell>
          <cell r="CX245">
            <v>2672.0398009950236</v>
          </cell>
          <cell r="CY245">
            <v>0</v>
          </cell>
          <cell r="CZ245">
            <v>0</v>
          </cell>
          <cell r="DA245">
            <v>2672.0398009950236</v>
          </cell>
          <cell r="DB245">
            <v>313715.74821382406</v>
          </cell>
          <cell r="DC245">
            <v>0</v>
          </cell>
          <cell r="DD245">
            <v>313715.74821382406</v>
          </cell>
          <cell r="DE245">
            <v>128000</v>
          </cell>
          <cell r="DF245">
            <v>0</v>
          </cell>
          <cell r="DG245">
            <v>128000</v>
          </cell>
          <cell r="DH245">
            <v>11.023809523809524</v>
          </cell>
          <cell r="DI245">
            <v>0.96973742768135285</v>
          </cell>
          <cell r="DJ245">
            <v>2.4</v>
          </cell>
          <cell r="DK245">
            <v>0</v>
          </cell>
          <cell r="DL245">
            <v>1</v>
          </cell>
          <cell r="DO245">
            <v>54596.217178460167</v>
          </cell>
          <cell r="DP245">
            <v>0</v>
          </cell>
          <cell r="DQ245">
            <v>54596.217178460167</v>
          </cell>
          <cell r="DR245">
            <v>1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0</v>
          </cell>
          <cell r="DY245">
            <v>0</v>
          </cell>
          <cell r="DZ245">
            <v>0</v>
          </cell>
          <cell r="EA245">
            <v>4198.75</v>
          </cell>
          <cell r="EB245">
            <v>4198.75</v>
          </cell>
          <cell r="EC245">
            <v>0</v>
          </cell>
          <cell r="ED245">
            <v>0</v>
          </cell>
          <cell r="EE245">
            <v>4198.75</v>
          </cell>
          <cell r="EF245">
            <v>4198.75</v>
          </cell>
          <cell r="EG245">
            <v>0</v>
          </cell>
          <cell r="EI245">
            <v>0</v>
          </cell>
          <cell r="EJ245">
            <v>0</v>
          </cell>
          <cell r="EK245">
            <v>0</v>
          </cell>
          <cell r="EL245">
            <v>0</v>
          </cell>
          <cell r="EM245">
            <v>0</v>
          </cell>
          <cell r="EN245">
            <v>0</v>
          </cell>
          <cell r="EO245">
            <v>0</v>
          </cell>
          <cell r="EP245">
            <v>186794.96717846015</v>
          </cell>
          <cell r="EQ245">
            <v>0</v>
          </cell>
          <cell r="ER245">
            <v>186794.96717846015</v>
          </cell>
          <cell r="ES245">
            <v>500510.71539228421</v>
          </cell>
          <cell r="ET245">
            <v>0</v>
          </cell>
          <cell r="EU245">
            <v>500510.71539228421</v>
          </cell>
          <cell r="EV245">
            <v>496311.96539228421</v>
          </cell>
          <cell r="EW245">
            <v>6431.6885364010905</v>
          </cell>
          <cell r="EX245">
            <v>4405</v>
          </cell>
          <cell r="EY245">
            <v>0</v>
          </cell>
          <cell r="EZ245">
            <v>339919.16666666669</v>
          </cell>
          <cell r="FA245">
            <v>0</v>
          </cell>
          <cell r="FB245">
            <v>500510.71539228421</v>
          </cell>
          <cell r="FC245">
            <v>500510.71539228421</v>
          </cell>
          <cell r="FD245">
            <v>0</v>
          </cell>
          <cell r="FE245">
            <v>500510.71539228421</v>
          </cell>
        </row>
        <row r="246">
          <cell r="A246">
            <v>3239</v>
          </cell>
          <cell r="B246">
            <v>8813239</v>
          </cell>
          <cell r="C246">
            <v>3370</v>
          </cell>
          <cell r="D246" t="str">
            <v>RB053370</v>
          </cell>
          <cell r="E246" t="str">
            <v>Matching Green Church of England Voluntary Controlled Primary School</v>
          </cell>
          <cell r="F246" t="str">
            <v>P</v>
          </cell>
          <cell r="G246" t="str">
            <v>Y</v>
          </cell>
          <cell r="H246">
            <v>10018502</v>
          </cell>
          <cell r="I246" t="str">
            <v/>
          </cell>
          <cell r="K246">
            <v>3239</v>
          </cell>
          <cell r="L246">
            <v>115126</v>
          </cell>
          <cell r="O246">
            <v>7</v>
          </cell>
          <cell r="P246">
            <v>0</v>
          </cell>
          <cell r="Q246">
            <v>0</v>
          </cell>
          <cell r="S246">
            <v>12</v>
          </cell>
          <cell r="T246">
            <v>79</v>
          </cell>
          <cell r="V246">
            <v>91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91</v>
          </cell>
          <cell r="AF246">
            <v>308081.41000000003</v>
          </cell>
          <cell r="AG246">
            <v>0</v>
          </cell>
          <cell r="AH246">
            <v>0</v>
          </cell>
          <cell r="AI246">
            <v>0</v>
          </cell>
          <cell r="AJ246">
            <v>308081.41000000003</v>
          </cell>
          <cell r="AK246">
            <v>6.9999999999999982</v>
          </cell>
          <cell r="AL246">
            <v>3359.9999999999991</v>
          </cell>
          <cell r="AM246">
            <v>0</v>
          </cell>
          <cell r="AN246">
            <v>0</v>
          </cell>
          <cell r="AO246">
            <v>3359.9999999999991</v>
          </cell>
          <cell r="AP246">
            <v>6.9999999999999982</v>
          </cell>
          <cell r="AQ246">
            <v>4934.9999999999991</v>
          </cell>
          <cell r="AR246">
            <v>0</v>
          </cell>
          <cell r="AS246">
            <v>0</v>
          </cell>
          <cell r="AT246">
            <v>4934.9999999999991</v>
          </cell>
          <cell r="AU246">
            <v>84.999999999999986</v>
          </cell>
          <cell r="AV246">
            <v>0</v>
          </cell>
          <cell r="AW246">
            <v>5.9999999999999964</v>
          </cell>
          <cell r="AX246">
            <v>1379.9999999999991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1379.9999999999991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O246">
            <v>0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1379.9999999999991</v>
          </cell>
          <cell r="BZ246">
            <v>9674.9999999999964</v>
          </cell>
          <cell r="CA246">
            <v>0</v>
          </cell>
          <cell r="CB246">
            <v>9674.9999999999964</v>
          </cell>
          <cell r="CC246">
            <v>28.149333333333338</v>
          </cell>
          <cell r="CD246">
            <v>32512.480000000007</v>
          </cell>
          <cell r="CE246">
            <v>0</v>
          </cell>
          <cell r="CF246">
            <v>0</v>
          </cell>
          <cell r="CG246">
            <v>0</v>
          </cell>
          <cell r="CH246">
            <v>0</v>
          </cell>
          <cell r="CI246">
            <v>0</v>
          </cell>
          <cell r="CJ246">
            <v>0</v>
          </cell>
          <cell r="CK246">
            <v>0</v>
          </cell>
          <cell r="CL246">
            <v>0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32512.480000000007</v>
          </cell>
          <cell r="CR246">
            <v>3.54</v>
          </cell>
          <cell r="CS246">
            <v>3345.3</v>
          </cell>
          <cell r="CT246">
            <v>0</v>
          </cell>
          <cell r="CU246">
            <v>0</v>
          </cell>
          <cell r="CV246">
            <v>3345.3</v>
          </cell>
          <cell r="CW246">
            <v>6.9113924050632916</v>
          </cell>
          <cell r="CX246">
            <v>4008.6075949367091</v>
          </cell>
          <cell r="CY246">
            <v>0</v>
          </cell>
          <cell r="CZ246">
            <v>0</v>
          </cell>
          <cell r="DA246">
            <v>4008.6075949367091</v>
          </cell>
          <cell r="DB246">
            <v>357622.79759493674</v>
          </cell>
          <cell r="DC246">
            <v>0</v>
          </cell>
          <cell r="DD246">
            <v>357622.79759493674</v>
          </cell>
          <cell r="DE246">
            <v>128000</v>
          </cell>
          <cell r="DF246">
            <v>0</v>
          </cell>
          <cell r="DG246">
            <v>128000</v>
          </cell>
          <cell r="DH246">
            <v>13</v>
          </cell>
          <cell r="DI246">
            <v>0.78504672897196248</v>
          </cell>
          <cell r="DJ246">
            <v>2.5939999999999999</v>
          </cell>
          <cell r="DK246">
            <v>0</v>
          </cell>
          <cell r="DL246">
            <v>1</v>
          </cell>
          <cell r="DO246">
            <v>44198.130841121485</v>
          </cell>
          <cell r="DP246">
            <v>0</v>
          </cell>
          <cell r="DQ246">
            <v>44198.130841121485</v>
          </cell>
          <cell r="DR246">
            <v>1.0156360164</v>
          </cell>
          <cell r="DS246">
            <v>8284.2887260894368</v>
          </cell>
          <cell r="DT246">
            <v>0</v>
          </cell>
          <cell r="DU246">
            <v>8284.2887260894368</v>
          </cell>
          <cell r="DV246">
            <v>0</v>
          </cell>
          <cell r="DW246">
            <v>0</v>
          </cell>
          <cell r="DX246">
            <v>0</v>
          </cell>
          <cell r="DY246">
            <v>0</v>
          </cell>
          <cell r="DZ246">
            <v>0</v>
          </cell>
          <cell r="EA246">
            <v>9980</v>
          </cell>
          <cell r="EB246">
            <v>9980</v>
          </cell>
          <cell r="EC246">
            <v>0</v>
          </cell>
          <cell r="ED246">
            <v>0</v>
          </cell>
          <cell r="EE246">
            <v>9980</v>
          </cell>
          <cell r="EF246">
            <v>9980</v>
          </cell>
          <cell r="EG246">
            <v>0</v>
          </cell>
          <cell r="EI246">
            <v>0</v>
          </cell>
          <cell r="EJ246">
            <v>0</v>
          </cell>
          <cell r="EK246">
            <v>0</v>
          </cell>
          <cell r="EL246">
            <v>0</v>
          </cell>
          <cell r="EM246">
            <v>0</v>
          </cell>
          <cell r="EN246">
            <v>0</v>
          </cell>
          <cell r="EO246">
            <v>0</v>
          </cell>
          <cell r="EP246">
            <v>190462.41956721092</v>
          </cell>
          <cell r="EQ246">
            <v>0</v>
          </cell>
          <cell r="ER246">
            <v>190462.41956721092</v>
          </cell>
          <cell r="ES246">
            <v>548085.21716214763</v>
          </cell>
          <cell r="ET246">
            <v>0</v>
          </cell>
          <cell r="EU246">
            <v>548085.21716214763</v>
          </cell>
          <cell r="EV246">
            <v>538105.21716214763</v>
          </cell>
          <cell r="EW246">
            <v>5913.2441446389848</v>
          </cell>
          <cell r="EX246">
            <v>4405</v>
          </cell>
          <cell r="EY246">
            <v>0</v>
          </cell>
          <cell r="EZ246">
            <v>400855</v>
          </cell>
          <cell r="FA246">
            <v>0</v>
          </cell>
          <cell r="FB246">
            <v>548085.21716214763</v>
          </cell>
          <cell r="FC246">
            <v>548085.21716214763</v>
          </cell>
          <cell r="FD246">
            <v>0</v>
          </cell>
          <cell r="FE246">
            <v>548085.21716214763</v>
          </cell>
        </row>
        <row r="247">
          <cell r="A247">
            <v>2059</v>
          </cell>
          <cell r="B247">
            <v>8812059</v>
          </cell>
          <cell r="C247">
            <v>2856</v>
          </cell>
          <cell r="D247" t="str">
            <v>RB052856</v>
          </cell>
          <cell r="E247" t="str">
            <v>The Mayflower Primary School</v>
          </cell>
          <cell r="F247" t="str">
            <v>P</v>
          </cell>
          <cell r="G247" t="str">
            <v>Y</v>
          </cell>
          <cell r="H247">
            <v>10022490</v>
          </cell>
          <cell r="I247" t="str">
            <v/>
          </cell>
          <cell r="K247">
            <v>2059</v>
          </cell>
          <cell r="L247">
            <v>114747</v>
          </cell>
          <cell r="M247">
            <v>10</v>
          </cell>
          <cell r="O247">
            <v>7</v>
          </cell>
          <cell r="P247">
            <v>0</v>
          </cell>
          <cell r="Q247">
            <v>0</v>
          </cell>
          <cell r="S247">
            <v>35.833333333333336</v>
          </cell>
          <cell r="T247">
            <v>295</v>
          </cell>
          <cell r="V247">
            <v>330.83333333333331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330.83333333333331</v>
          </cell>
          <cell r="AF247">
            <v>1120039.5583333333</v>
          </cell>
          <cell r="AG247">
            <v>0</v>
          </cell>
          <cell r="AH247">
            <v>0</v>
          </cell>
          <cell r="AI247">
            <v>0</v>
          </cell>
          <cell r="AJ247">
            <v>1120039.5583333333</v>
          </cell>
          <cell r="AK247">
            <v>153.71025641025653</v>
          </cell>
          <cell r="AL247">
            <v>73780.923076923136</v>
          </cell>
          <cell r="AM247">
            <v>0</v>
          </cell>
          <cell r="AN247">
            <v>0</v>
          </cell>
          <cell r="AO247">
            <v>73780.923076923136</v>
          </cell>
          <cell r="AP247">
            <v>160.83589743589738</v>
          </cell>
          <cell r="AQ247">
            <v>113389.30769230766</v>
          </cell>
          <cell r="AR247">
            <v>0</v>
          </cell>
          <cell r="AS247">
            <v>0</v>
          </cell>
          <cell r="AT247">
            <v>113389.30769230766</v>
          </cell>
          <cell r="AU247">
            <v>64.130769230769275</v>
          </cell>
          <cell r="AV247">
            <v>0</v>
          </cell>
          <cell r="AW247">
            <v>8.1435897435897378</v>
          </cell>
          <cell r="AX247">
            <v>1873.0256410256397</v>
          </cell>
          <cell r="AY247">
            <v>0</v>
          </cell>
          <cell r="AZ247">
            <v>0</v>
          </cell>
          <cell r="BA247">
            <v>100.7769230769232</v>
          </cell>
          <cell r="BB247">
            <v>44341.846153846207</v>
          </cell>
          <cell r="BC247">
            <v>17.305128205128202</v>
          </cell>
          <cell r="BD247">
            <v>8306.4615384615372</v>
          </cell>
          <cell r="BE247">
            <v>140.47692307692319</v>
          </cell>
          <cell r="BF247">
            <v>71643.230769230824</v>
          </cell>
          <cell r="BG247">
            <v>0</v>
          </cell>
          <cell r="BH247">
            <v>0</v>
          </cell>
          <cell r="BI247">
            <v>126164.56410256421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O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126164.56410256421</v>
          </cell>
          <cell r="BZ247">
            <v>313334.79487179499</v>
          </cell>
          <cell r="CA247">
            <v>0</v>
          </cell>
          <cell r="CB247">
            <v>313334.79487179499</v>
          </cell>
          <cell r="CC247">
            <v>102.61644030434466</v>
          </cell>
          <cell r="CD247">
            <v>118521.98855151809</v>
          </cell>
          <cell r="CE247">
            <v>0</v>
          </cell>
          <cell r="CF247">
            <v>0</v>
          </cell>
          <cell r="CG247">
            <v>0</v>
          </cell>
          <cell r="CH247">
            <v>0</v>
          </cell>
          <cell r="CI247">
            <v>0</v>
          </cell>
          <cell r="CJ247">
            <v>0</v>
          </cell>
          <cell r="CK247">
            <v>0</v>
          </cell>
          <cell r="CL247">
            <v>0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118521.98855151809</v>
          </cell>
          <cell r="CR247">
            <v>11.706410256410262</v>
          </cell>
          <cell r="CS247">
            <v>11062.557692307697</v>
          </cell>
          <cell r="CT247">
            <v>0</v>
          </cell>
          <cell r="CU247">
            <v>0</v>
          </cell>
          <cell r="CV247">
            <v>11062.557692307697</v>
          </cell>
          <cell r="CW247">
            <v>21.307909604519757</v>
          </cell>
          <cell r="CX247">
            <v>12358.587570621459</v>
          </cell>
          <cell r="CY247">
            <v>0</v>
          </cell>
          <cell r="CZ247">
            <v>0</v>
          </cell>
          <cell r="DA247">
            <v>12358.587570621459</v>
          </cell>
          <cell r="DB247">
            <v>1575317.4870195759</v>
          </cell>
          <cell r="DC247">
            <v>0</v>
          </cell>
          <cell r="DD247">
            <v>1575317.4870195759</v>
          </cell>
          <cell r="DE247">
            <v>128000</v>
          </cell>
          <cell r="DF247">
            <v>0</v>
          </cell>
          <cell r="DG247">
            <v>128000</v>
          </cell>
          <cell r="DH247">
            <v>47.261904761904759</v>
          </cell>
          <cell r="DI247">
            <v>0</v>
          </cell>
          <cell r="DJ247">
            <v>0.57699999999999996</v>
          </cell>
          <cell r="DK247">
            <v>0</v>
          </cell>
          <cell r="DL247">
            <v>0</v>
          </cell>
          <cell r="DO247">
            <v>0</v>
          </cell>
          <cell r="DP247">
            <v>0</v>
          </cell>
          <cell r="DQ247">
            <v>0</v>
          </cell>
          <cell r="DR247">
            <v>1</v>
          </cell>
          <cell r="DS247">
            <v>0</v>
          </cell>
          <cell r="DT247">
            <v>0</v>
          </cell>
          <cell r="DU247">
            <v>0</v>
          </cell>
          <cell r="DV247">
            <v>0</v>
          </cell>
          <cell r="DW247">
            <v>0</v>
          </cell>
          <cell r="DX247">
            <v>0</v>
          </cell>
          <cell r="DY247">
            <v>0</v>
          </cell>
          <cell r="DZ247">
            <v>0</v>
          </cell>
          <cell r="EA247">
            <v>29634.44</v>
          </cell>
          <cell r="EB247">
            <v>29634.44</v>
          </cell>
          <cell r="EC247">
            <v>0</v>
          </cell>
          <cell r="ED247">
            <v>0</v>
          </cell>
          <cell r="EE247">
            <v>29634.44</v>
          </cell>
          <cell r="EF247">
            <v>29634.440000000002</v>
          </cell>
          <cell r="EG247">
            <v>0</v>
          </cell>
          <cell r="EI247">
            <v>0</v>
          </cell>
          <cell r="EJ247">
            <v>0</v>
          </cell>
          <cell r="EK247">
            <v>0</v>
          </cell>
          <cell r="EL247">
            <v>0</v>
          </cell>
          <cell r="EM247">
            <v>0</v>
          </cell>
          <cell r="EN247">
            <v>0</v>
          </cell>
          <cell r="EO247">
            <v>0</v>
          </cell>
          <cell r="EP247">
            <v>157634.44</v>
          </cell>
          <cell r="EQ247">
            <v>0</v>
          </cell>
          <cell r="ER247">
            <v>157634.44</v>
          </cell>
          <cell r="ES247">
            <v>1732951.9270195758</v>
          </cell>
          <cell r="ET247">
            <v>0</v>
          </cell>
          <cell r="EU247">
            <v>1732951.9270195758</v>
          </cell>
          <cell r="EV247">
            <v>1703317.4870195759</v>
          </cell>
          <cell r="EW247">
            <v>5148.5667113941845</v>
          </cell>
          <cell r="EX247">
            <v>4405</v>
          </cell>
          <cell r="EY247">
            <v>0</v>
          </cell>
          <cell r="EZ247">
            <v>1457320.8333333333</v>
          </cell>
          <cell r="FA247">
            <v>0</v>
          </cell>
          <cell r="FB247">
            <v>1732951.9270195758</v>
          </cell>
          <cell r="FC247">
            <v>1732951.9270195758</v>
          </cell>
          <cell r="FD247">
            <v>0</v>
          </cell>
          <cell r="FE247">
            <v>1732951.9270195758</v>
          </cell>
        </row>
        <row r="248">
          <cell r="A248">
            <v>2994</v>
          </cell>
          <cell r="B248">
            <v>8812994</v>
          </cell>
          <cell r="E248" t="str">
            <v>Maylandsea Primary School</v>
          </cell>
          <cell r="F248" t="str">
            <v>P</v>
          </cell>
          <cell r="G248" t="str">
            <v/>
          </cell>
          <cell r="H248" t="str">
            <v/>
          </cell>
          <cell r="I248" t="str">
            <v>Y</v>
          </cell>
          <cell r="K248">
            <v>2994</v>
          </cell>
          <cell r="L248">
            <v>142254</v>
          </cell>
          <cell r="O248">
            <v>7</v>
          </cell>
          <cell r="P248">
            <v>0</v>
          </cell>
          <cell r="Q248">
            <v>0</v>
          </cell>
          <cell r="S248">
            <v>30</v>
          </cell>
          <cell r="T248">
            <v>213</v>
          </cell>
          <cell r="V248">
            <v>243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243</v>
          </cell>
          <cell r="AF248">
            <v>822678.93</v>
          </cell>
          <cell r="AG248">
            <v>0</v>
          </cell>
          <cell r="AH248">
            <v>0</v>
          </cell>
          <cell r="AI248">
            <v>0</v>
          </cell>
          <cell r="AJ248">
            <v>822678.93</v>
          </cell>
          <cell r="AK248">
            <v>20</v>
          </cell>
          <cell r="AL248">
            <v>9600</v>
          </cell>
          <cell r="AM248">
            <v>0</v>
          </cell>
          <cell r="AN248">
            <v>0</v>
          </cell>
          <cell r="AO248">
            <v>9600</v>
          </cell>
          <cell r="AP248">
            <v>23.999999999999993</v>
          </cell>
          <cell r="AQ248">
            <v>16919.999999999996</v>
          </cell>
          <cell r="AR248">
            <v>0</v>
          </cell>
          <cell r="AS248">
            <v>0</v>
          </cell>
          <cell r="AT248">
            <v>16919.999999999996</v>
          </cell>
          <cell r="AU248">
            <v>228.99999999999994</v>
          </cell>
          <cell r="AV248">
            <v>0</v>
          </cell>
          <cell r="AW248">
            <v>11.000000000000011</v>
          </cell>
          <cell r="AX248">
            <v>2530.0000000000023</v>
          </cell>
          <cell r="AY248">
            <v>3.0000000000000049</v>
          </cell>
          <cell r="AZ248">
            <v>840.00000000000136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3370.0000000000036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3370.0000000000036</v>
          </cell>
          <cell r="BZ248">
            <v>29890</v>
          </cell>
          <cell r="CA248">
            <v>0</v>
          </cell>
          <cell r="CB248">
            <v>29890</v>
          </cell>
          <cell r="CC248">
            <v>63.537662337662375</v>
          </cell>
          <cell r="CD248">
            <v>73386.000000000044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73386.000000000044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925954.93</v>
          </cell>
          <cell r="DC248">
            <v>0</v>
          </cell>
          <cell r="DD248">
            <v>925954.93</v>
          </cell>
          <cell r="DE248">
            <v>128000</v>
          </cell>
          <cell r="DF248">
            <v>0</v>
          </cell>
          <cell r="DG248">
            <v>128000</v>
          </cell>
          <cell r="DH248">
            <v>34.714285714285715</v>
          </cell>
          <cell r="DI248">
            <v>0</v>
          </cell>
          <cell r="DJ248">
            <v>2.552</v>
          </cell>
          <cell r="DK248">
            <v>0</v>
          </cell>
          <cell r="DL248">
            <v>1</v>
          </cell>
          <cell r="DO248">
            <v>0</v>
          </cell>
          <cell r="DP248">
            <v>0</v>
          </cell>
          <cell r="DQ248">
            <v>0</v>
          </cell>
          <cell r="DR248">
            <v>1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  <cell r="DY248">
            <v>0</v>
          </cell>
          <cell r="DZ248">
            <v>0</v>
          </cell>
          <cell r="EA248">
            <v>5472.3</v>
          </cell>
          <cell r="EB248">
            <v>5472.3</v>
          </cell>
          <cell r="EC248">
            <v>0</v>
          </cell>
          <cell r="ED248">
            <v>0</v>
          </cell>
          <cell r="EE248">
            <v>5472.3</v>
          </cell>
          <cell r="EF248">
            <v>5472.3</v>
          </cell>
          <cell r="EG248">
            <v>0</v>
          </cell>
          <cell r="EI248">
            <v>0</v>
          </cell>
          <cell r="EJ248">
            <v>0</v>
          </cell>
          <cell r="EK248">
            <v>0</v>
          </cell>
          <cell r="EL248">
            <v>0</v>
          </cell>
          <cell r="EM248">
            <v>0</v>
          </cell>
          <cell r="EN248">
            <v>0</v>
          </cell>
          <cell r="EO248">
            <v>0</v>
          </cell>
          <cell r="EP248">
            <v>133472.29999999999</v>
          </cell>
          <cell r="EQ248">
            <v>0</v>
          </cell>
          <cell r="ER248">
            <v>133472.29999999999</v>
          </cell>
          <cell r="ES248">
            <v>1059427.23</v>
          </cell>
          <cell r="ET248">
            <v>0</v>
          </cell>
          <cell r="EU248">
            <v>1059427.23</v>
          </cell>
          <cell r="EV248">
            <v>1053954.9300000002</v>
          </cell>
          <cell r="EW248">
            <v>4337.2630864197536</v>
          </cell>
          <cell r="EX248">
            <v>4405</v>
          </cell>
          <cell r="EY248">
            <v>67.736913580246437</v>
          </cell>
          <cell r="EZ248">
            <v>1070415</v>
          </cell>
          <cell r="FA248">
            <v>16460.069999999832</v>
          </cell>
          <cell r="FB248">
            <v>1075887.2999999998</v>
          </cell>
          <cell r="FC248">
            <v>1082852.3762872093</v>
          </cell>
          <cell r="FD248">
            <v>6965.076287209522</v>
          </cell>
          <cell r="FE248">
            <v>1082852.3762872093</v>
          </cell>
        </row>
        <row r="249">
          <cell r="A249">
            <v>2098</v>
          </cell>
          <cell r="B249">
            <v>8812098</v>
          </cell>
          <cell r="E249" t="str">
            <v>Meadgate Primary School</v>
          </cell>
          <cell r="F249" t="str">
            <v>P</v>
          </cell>
          <cell r="G249" t="str">
            <v/>
          </cell>
          <cell r="H249" t="str">
            <v/>
          </cell>
          <cell r="I249" t="str">
            <v>Y</v>
          </cell>
          <cell r="K249">
            <v>2098</v>
          </cell>
          <cell r="L249">
            <v>140375</v>
          </cell>
          <cell r="O249">
            <v>7</v>
          </cell>
          <cell r="P249">
            <v>0</v>
          </cell>
          <cell r="Q249">
            <v>0</v>
          </cell>
          <cell r="S249">
            <v>30</v>
          </cell>
          <cell r="T249">
            <v>182</v>
          </cell>
          <cell r="V249">
            <v>212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212</v>
          </cell>
          <cell r="AF249">
            <v>717728.12</v>
          </cell>
          <cell r="AG249">
            <v>0</v>
          </cell>
          <cell r="AH249">
            <v>0</v>
          </cell>
          <cell r="AI249">
            <v>0</v>
          </cell>
          <cell r="AJ249">
            <v>717728.12</v>
          </cell>
          <cell r="AK249">
            <v>42.000000000000036</v>
          </cell>
          <cell r="AL249">
            <v>20160.000000000018</v>
          </cell>
          <cell r="AM249">
            <v>0</v>
          </cell>
          <cell r="AN249">
            <v>0</v>
          </cell>
          <cell r="AO249">
            <v>20160.000000000018</v>
          </cell>
          <cell r="AP249">
            <v>46.000000000000064</v>
          </cell>
          <cell r="AQ249">
            <v>32430.000000000044</v>
          </cell>
          <cell r="AR249">
            <v>0</v>
          </cell>
          <cell r="AS249">
            <v>0</v>
          </cell>
          <cell r="AT249">
            <v>32430.000000000044</v>
          </cell>
          <cell r="AU249">
            <v>182.99999999999991</v>
          </cell>
          <cell r="AV249">
            <v>0</v>
          </cell>
          <cell r="AW249">
            <v>7</v>
          </cell>
          <cell r="AX249">
            <v>1610</v>
          </cell>
          <cell r="AY249">
            <v>7</v>
          </cell>
          <cell r="AZ249">
            <v>1960</v>
          </cell>
          <cell r="BA249">
            <v>0.99999999999999956</v>
          </cell>
          <cell r="BB249">
            <v>439.99999999999983</v>
          </cell>
          <cell r="BC249">
            <v>14</v>
          </cell>
          <cell r="BD249">
            <v>6720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10730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O249">
            <v>0</v>
          </cell>
          <cell r="BP249">
            <v>0</v>
          </cell>
          <cell r="BQ249">
            <v>0</v>
          </cell>
          <cell r="BR249">
            <v>0</v>
          </cell>
          <cell r="BS249">
            <v>0</v>
          </cell>
          <cell r="BT249">
            <v>0</v>
          </cell>
          <cell r="BU249">
            <v>0</v>
          </cell>
          <cell r="BV249">
            <v>0</v>
          </cell>
          <cell r="BW249">
            <v>0</v>
          </cell>
          <cell r="BX249">
            <v>0</v>
          </cell>
          <cell r="BY249">
            <v>10730</v>
          </cell>
          <cell r="BZ249">
            <v>63320.000000000058</v>
          </cell>
          <cell r="CA249">
            <v>0</v>
          </cell>
          <cell r="CB249">
            <v>63320.000000000058</v>
          </cell>
          <cell r="CC249">
            <v>54.088867654085071</v>
          </cell>
          <cell r="CD249">
            <v>62472.642140468255</v>
          </cell>
          <cell r="CE249">
            <v>0</v>
          </cell>
          <cell r="CF249">
            <v>0</v>
          </cell>
          <cell r="CG249">
            <v>0</v>
          </cell>
          <cell r="CH249">
            <v>0</v>
          </cell>
          <cell r="CI249">
            <v>0</v>
          </cell>
          <cell r="CJ249">
            <v>0</v>
          </cell>
          <cell r="CK249">
            <v>0</v>
          </cell>
          <cell r="CL249">
            <v>0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62472.642140468255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40.76923076923071</v>
          </cell>
          <cell r="CX249">
            <v>23646.153846153811</v>
          </cell>
          <cell r="CY249">
            <v>0</v>
          </cell>
          <cell r="CZ249">
            <v>0</v>
          </cell>
          <cell r="DA249">
            <v>23646.153846153811</v>
          </cell>
          <cell r="DB249">
            <v>867166.91598662199</v>
          </cell>
          <cell r="DC249">
            <v>0</v>
          </cell>
          <cell r="DD249">
            <v>867166.91598662199</v>
          </cell>
          <cell r="DE249">
            <v>128000</v>
          </cell>
          <cell r="DF249">
            <v>0</v>
          </cell>
          <cell r="DG249">
            <v>128000</v>
          </cell>
          <cell r="DH249">
            <v>30.285714285714285</v>
          </cell>
          <cell r="DI249">
            <v>0</v>
          </cell>
          <cell r="DJ249">
            <v>0.84299999999999997</v>
          </cell>
          <cell r="DK249">
            <v>0</v>
          </cell>
          <cell r="DL249">
            <v>0</v>
          </cell>
          <cell r="DO249">
            <v>0</v>
          </cell>
          <cell r="DP249">
            <v>0</v>
          </cell>
          <cell r="DQ249">
            <v>0</v>
          </cell>
          <cell r="DR249">
            <v>1</v>
          </cell>
          <cell r="DS249">
            <v>0</v>
          </cell>
          <cell r="DT249">
            <v>0</v>
          </cell>
          <cell r="DU249">
            <v>0</v>
          </cell>
          <cell r="DV249">
            <v>0</v>
          </cell>
          <cell r="DW249">
            <v>0</v>
          </cell>
          <cell r="DX249">
            <v>0</v>
          </cell>
          <cell r="DY249">
            <v>0</v>
          </cell>
          <cell r="DZ249">
            <v>0</v>
          </cell>
          <cell r="EA249">
            <v>5817.4</v>
          </cell>
          <cell r="EB249">
            <v>5817.4</v>
          </cell>
          <cell r="EC249">
            <v>0</v>
          </cell>
          <cell r="ED249">
            <v>0</v>
          </cell>
          <cell r="EE249">
            <v>5817.4</v>
          </cell>
          <cell r="EF249">
            <v>5817.3999999999987</v>
          </cell>
          <cell r="EG249">
            <v>0</v>
          </cell>
          <cell r="EI249">
            <v>0</v>
          </cell>
          <cell r="EJ249">
            <v>0</v>
          </cell>
          <cell r="EK249">
            <v>0</v>
          </cell>
          <cell r="EL249">
            <v>0</v>
          </cell>
          <cell r="EM249">
            <v>0</v>
          </cell>
          <cell r="EN249">
            <v>0</v>
          </cell>
          <cell r="EO249">
            <v>0</v>
          </cell>
          <cell r="EP249">
            <v>133817.4</v>
          </cell>
          <cell r="EQ249">
            <v>0</v>
          </cell>
          <cell r="ER249">
            <v>133817.4</v>
          </cell>
          <cell r="ES249">
            <v>1000984.315986622</v>
          </cell>
          <cell r="ET249">
            <v>0</v>
          </cell>
          <cell r="EU249">
            <v>1000984.315986622</v>
          </cell>
          <cell r="EV249">
            <v>995166.91598662199</v>
          </cell>
          <cell r="EW249">
            <v>4694.1835659746321</v>
          </cell>
          <cell r="EX249">
            <v>4405</v>
          </cell>
          <cell r="EY249">
            <v>0</v>
          </cell>
          <cell r="EZ249">
            <v>933860</v>
          </cell>
          <cell r="FA249">
            <v>0</v>
          </cell>
          <cell r="FB249">
            <v>1000984.315986622</v>
          </cell>
          <cell r="FC249">
            <v>1000984.315986622</v>
          </cell>
          <cell r="FD249">
            <v>0</v>
          </cell>
          <cell r="FE249">
            <v>1000984.315986622</v>
          </cell>
        </row>
        <row r="250">
          <cell r="A250">
            <v>3252</v>
          </cell>
          <cell r="B250">
            <v>8813252</v>
          </cell>
          <cell r="E250" t="str">
            <v>Merrylands Primary School</v>
          </cell>
          <cell r="F250" t="str">
            <v>P</v>
          </cell>
          <cell r="G250" t="str">
            <v/>
          </cell>
          <cell r="H250">
            <v>10019112</v>
          </cell>
          <cell r="I250" t="str">
            <v>Y</v>
          </cell>
          <cell r="K250">
            <v>3252</v>
          </cell>
          <cell r="L250">
            <v>143205</v>
          </cell>
          <cell r="M250">
            <v>25</v>
          </cell>
          <cell r="O250">
            <v>7</v>
          </cell>
          <cell r="P250">
            <v>0</v>
          </cell>
          <cell r="Q250">
            <v>0</v>
          </cell>
          <cell r="S250">
            <v>98.583333333333329</v>
          </cell>
          <cell r="T250">
            <v>394</v>
          </cell>
          <cell r="V250">
            <v>492.58333333333331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492.58333333333331</v>
          </cell>
          <cell r="AF250">
            <v>1667645.8008333333</v>
          </cell>
          <cell r="AG250">
            <v>0</v>
          </cell>
          <cell r="AH250">
            <v>0</v>
          </cell>
          <cell r="AI250">
            <v>0</v>
          </cell>
          <cell r="AJ250">
            <v>1667645.8008333333</v>
          </cell>
          <cell r="AK250">
            <v>97.898361227336125</v>
          </cell>
          <cell r="AL250">
            <v>46991.213389121338</v>
          </cell>
          <cell r="AM250">
            <v>0</v>
          </cell>
          <cell r="AN250">
            <v>0</v>
          </cell>
          <cell r="AO250">
            <v>46991.213389121338</v>
          </cell>
          <cell r="AP250">
            <v>118.50854253835405</v>
          </cell>
          <cell r="AQ250">
            <v>83548.52248953961</v>
          </cell>
          <cell r="AR250">
            <v>0</v>
          </cell>
          <cell r="AS250">
            <v>0</v>
          </cell>
          <cell r="AT250">
            <v>83548.52248953961</v>
          </cell>
          <cell r="AU250">
            <v>140.73809523809535</v>
          </cell>
          <cell r="AV250">
            <v>0</v>
          </cell>
          <cell r="AW250">
            <v>64.160014005602179</v>
          </cell>
          <cell r="AX250">
            <v>14756.803221288501</v>
          </cell>
          <cell r="AY250">
            <v>163.50455182072844</v>
          </cell>
          <cell r="AZ250">
            <v>45781.27450980396</v>
          </cell>
          <cell r="BA250">
            <v>81.752275910364219</v>
          </cell>
          <cell r="BB250">
            <v>35971.001400560257</v>
          </cell>
          <cell r="BC250">
            <v>15.522584033613441</v>
          </cell>
          <cell r="BD250">
            <v>7450.8403361344517</v>
          </cell>
          <cell r="BE250">
            <v>24.836134453781515</v>
          </cell>
          <cell r="BF250">
            <v>12666.428571428572</v>
          </cell>
          <cell r="BG250">
            <v>2.0696778711484605</v>
          </cell>
          <cell r="BH250">
            <v>1386.6841736694685</v>
          </cell>
          <cell r="BI250">
            <v>118013.03221288521</v>
          </cell>
          <cell r="BJ250">
            <v>0</v>
          </cell>
          <cell r="BK250">
            <v>0</v>
          </cell>
          <cell r="BL250">
            <v>0</v>
          </cell>
          <cell r="BM250">
            <v>0</v>
          </cell>
          <cell r="BN250">
            <v>0</v>
          </cell>
          <cell r="BO250">
            <v>0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118013.03221288521</v>
          </cell>
          <cell r="BZ250">
            <v>248552.76809154617</v>
          </cell>
          <cell r="CA250">
            <v>0</v>
          </cell>
          <cell r="CB250">
            <v>248552.76809154617</v>
          </cell>
          <cell r="CC250">
            <v>134.77507918040203</v>
          </cell>
          <cell r="CD250">
            <v>155665.21645336435</v>
          </cell>
          <cell r="CE250">
            <v>0</v>
          </cell>
          <cell r="CF250">
            <v>0</v>
          </cell>
          <cell r="CG250">
            <v>0</v>
          </cell>
          <cell r="CH250">
            <v>0</v>
          </cell>
          <cell r="CI250">
            <v>0</v>
          </cell>
          <cell r="CJ250">
            <v>0</v>
          </cell>
          <cell r="CK250">
            <v>0</v>
          </cell>
          <cell r="CL250">
            <v>0</v>
          </cell>
          <cell r="CM250">
            <v>0</v>
          </cell>
          <cell r="CN250">
            <v>0</v>
          </cell>
          <cell r="CO250">
            <v>0</v>
          </cell>
          <cell r="CP250">
            <v>0</v>
          </cell>
          <cell r="CQ250">
            <v>155665.21645336435</v>
          </cell>
          <cell r="CR250">
            <v>7.621100628930801</v>
          </cell>
          <cell r="CS250">
            <v>7201.9400943396067</v>
          </cell>
          <cell r="CT250">
            <v>0</v>
          </cell>
          <cell r="CU250">
            <v>0</v>
          </cell>
          <cell r="CV250">
            <v>7201.9400943396067</v>
          </cell>
          <cell r="CW250">
            <v>68.761632825719303</v>
          </cell>
          <cell r="CX250">
            <v>39881.747038917194</v>
          </cell>
          <cell r="CY250">
            <v>0</v>
          </cell>
          <cell r="CZ250">
            <v>0</v>
          </cell>
          <cell r="DA250">
            <v>39881.747038917194</v>
          </cell>
          <cell r="DB250">
            <v>2118947.4725115006</v>
          </cell>
          <cell r="DC250">
            <v>0</v>
          </cell>
          <cell r="DD250">
            <v>2118947.4725115006</v>
          </cell>
          <cell r="DE250">
            <v>128000</v>
          </cell>
          <cell r="DF250">
            <v>0</v>
          </cell>
          <cell r="DG250">
            <v>128000</v>
          </cell>
          <cell r="DH250">
            <v>70.36904761904762</v>
          </cell>
          <cell r="DI250">
            <v>0</v>
          </cell>
          <cell r="DJ250">
            <v>0.94199999999999995</v>
          </cell>
          <cell r="DK250">
            <v>0</v>
          </cell>
          <cell r="DL250">
            <v>0</v>
          </cell>
          <cell r="DO250">
            <v>0</v>
          </cell>
          <cell r="DP250">
            <v>0</v>
          </cell>
          <cell r="DQ250">
            <v>0</v>
          </cell>
          <cell r="DR250">
            <v>1.0156360164</v>
          </cell>
          <cell r="DS250">
            <v>35133.30753012839</v>
          </cell>
          <cell r="DT250">
            <v>0</v>
          </cell>
          <cell r="DU250">
            <v>35133.30753012839</v>
          </cell>
          <cell r="DV250">
            <v>0</v>
          </cell>
          <cell r="DW250">
            <v>0</v>
          </cell>
          <cell r="DX250">
            <v>0</v>
          </cell>
          <cell r="DY250">
            <v>0</v>
          </cell>
          <cell r="DZ250">
            <v>0</v>
          </cell>
          <cell r="EA250">
            <v>8528.9</v>
          </cell>
          <cell r="EB250">
            <v>8528.9</v>
          </cell>
          <cell r="EC250">
            <v>0</v>
          </cell>
          <cell r="ED250">
            <v>0</v>
          </cell>
          <cell r="EE250">
            <v>8528.9</v>
          </cell>
          <cell r="EF250">
            <v>8528.9</v>
          </cell>
          <cell r="EG250">
            <v>0</v>
          </cell>
          <cell r="EI250">
            <v>0</v>
          </cell>
          <cell r="EJ250">
            <v>0</v>
          </cell>
          <cell r="EK250">
            <v>0</v>
          </cell>
          <cell r="EL250">
            <v>0</v>
          </cell>
          <cell r="EM250">
            <v>0</v>
          </cell>
          <cell r="EN250">
            <v>0</v>
          </cell>
          <cell r="EO250">
            <v>0</v>
          </cell>
          <cell r="EP250">
            <v>171662.20753012839</v>
          </cell>
          <cell r="EQ250">
            <v>0</v>
          </cell>
          <cell r="ER250">
            <v>171662.20753012839</v>
          </cell>
          <cell r="ES250">
            <v>2290609.6800416289</v>
          </cell>
          <cell r="ET250">
            <v>0</v>
          </cell>
          <cell r="EU250">
            <v>2290609.6800416289</v>
          </cell>
          <cell r="EV250">
            <v>2282080.780041629</v>
          </cell>
          <cell r="EW250">
            <v>4632.882652765953</v>
          </cell>
          <cell r="EX250">
            <v>4405</v>
          </cell>
          <cell r="EY250">
            <v>0</v>
          </cell>
          <cell r="EZ250">
            <v>2169829.583333333</v>
          </cell>
          <cell r="FA250">
            <v>0</v>
          </cell>
          <cell r="FB250">
            <v>2290609.6800416289</v>
          </cell>
          <cell r="FC250">
            <v>2290609.6800416289</v>
          </cell>
          <cell r="FD250">
            <v>0</v>
          </cell>
          <cell r="FE250">
            <v>2290609.6800416289</v>
          </cell>
        </row>
        <row r="251">
          <cell r="A251">
            <v>5271</v>
          </cell>
          <cell r="B251">
            <v>8815271</v>
          </cell>
          <cell r="C251">
            <v>4714</v>
          </cell>
          <cell r="D251" t="str">
            <v>GMPS4714</v>
          </cell>
          <cell r="E251" t="str">
            <v>Mersea Island School</v>
          </cell>
          <cell r="F251" t="str">
            <v>P</v>
          </cell>
          <cell r="G251" t="str">
            <v>Y</v>
          </cell>
          <cell r="H251">
            <v>10019116</v>
          </cell>
          <cell r="I251" t="str">
            <v/>
          </cell>
          <cell r="K251">
            <v>5271</v>
          </cell>
          <cell r="L251">
            <v>115311</v>
          </cell>
          <cell r="O251">
            <v>7</v>
          </cell>
          <cell r="P251">
            <v>0</v>
          </cell>
          <cell r="Q251">
            <v>0</v>
          </cell>
          <cell r="S251">
            <v>51</v>
          </cell>
          <cell r="T251">
            <v>317</v>
          </cell>
          <cell r="V251">
            <v>368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368</v>
          </cell>
          <cell r="AF251">
            <v>1245867.6800000002</v>
          </cell>
          <cell r="AG251">
            <v>0</v>
          </cell>
          <cell r="AH251">
            <v>0</v>
          </cell>
          <cell r="AI251">
            <v>0</v>
          </cell>
          <cell r="AJ251">
            <v>1245867.6800000002</v>
          </cell>
          <cell r="AK251">
            <v>55.999999999999901</v>
          </cell>
          <cell r="AL251">
            <v>26879.999999999953</v>
          </cell>
          <cell r="AM251">
            <v>0</v>
          </cell>
          <cell r="AN251">
            <v>0</v>
          </cell>
          <cell r="AO251">
            <v>26879.999999999953</v>
          </cell>
          <cell r="AP251">
            <v>59.000000000000099</v>
          </cell>
          <cell r="AQ251">
            <v>41595.000000000073</v>
          </cell>
          <cell r="AR251">
            <v>0</v>
          </cell>
          <cell r="AS251">
            <v>0</v>
          </cell>
          <cell r="AT251">
            <v>41595.000000000073</v>
          </cell>
          <cell r="AU251">
            <v>357</v>
          </cell>
          <cell r="AV251">
            <v>0</v>
          </cell>
          <cell r="AW251">
            <v>1.9999999999999993</v>
          </cell>
          <cell r="AX251">
            <v>459.99999999999983</v>
          </cell>
          <cell r="AY251">
            <v>3.9999999999999987</v>
          </cell>
          <cell r="AZ251">
            <v>1119.9999999999995</v>
          </cell>
          <cell r="BA251">
            <v>3.0000000000000004</v>
          </cell>
          <cell r="BB251">
            <v>1320.0000000000002</v>
          </cell>
          <cell r="BC251">
            <v>0</v>
          </cell>
          <cell r="BD251">
            <v>0</v>
          </cell>
          <cell r="BE251">
            <v>1.9999999999999993</v>
          </cell>
          <cell r="BF251">
            <v>1019.9999999999997</v>
          </cell>
          <cell r="BG251">
            <v>0</v>
          </cell>
          <cell r="BH251">
            <v>0</v>
          </cell>
          <cell r="BI251">
            <v>3919.9999999999991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3919.9999999999991</v>
          </cell>
          <cell r="BZ251">
            <v>72395.000000000029</v>
          </cell>
          <cell r="CA251">
            <v>0</v>
          </cell>
          <cell r="CB251">
            <v>72395.000000000029</v>
          </cell>
          <cell r="CC251">
            <v>92.914140127388578</v>
          </cell>
          <cell r="CD251">
            <v>107315.83184713381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107315.83184713381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1.1608832807570966</v>
          </cell>
          <cell r="CX251">
            <v>673.312302839116</v>
          </cell>
          <cell r="CY251">
            <v>0</v>
          </cell>
          <cell r="CZ251">
            <v>0</v>
          </cell>
          <cell r="DA251">
            <v>673.312302839116</v>
          </cell>
          <cell r="DB251">
            <v>1426251.824149973</v>
          </cell>
          <cell r="DC251">
            <v>0</v>
          </cell>
          <cell r="DD251">
            <v>1426251.824149973</v>
          </cell>
          <cell r="DE251">
            <v>128000</v>
          </cell>
          <cell r="DF251">
            <v>0</v>
          </cell>
          <cell r="DG251">
            <v>128000</v>
          </cell>
          <cell r="DH251">
            <v>52.571428571428569</v>
          </cell>
          <cell r="DI251">
            <v>0</v>
          </cell>
          <cell r="DJ251">
            <v>4.7140000000000004</v>
          </cell>
          <cell r="DK251">
            <v>0</v>
          </cell>
          <cell r="DL251">
            <v>1</v>
          </cell>
          <cell r="DO251">
            <v>0</v>
          </cell>
          <cell r="DP251">
            <v>0</v>
          </cell>
          <cell r="DQ251">
            <v>0</v>
          </cell>
          <cell r="DR251">
            <v>1</v>
          </cell>
          <cell r="DS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  <cell r="DY251">
            <v>0</v>
          </cell>
          <cell r="DZ251">
            <v>0</v>
          </cell>
          <cell r="EA251">
            <v>9216</v>
          </cell>
          <cell r="EB251">
            <v>9216</v>
          </cell>
          <cell r="EC251">
            <v>0</v>
          </cell>
          <cell r="ED251">
            <v>0</v>
          </cell>
          <cell r="EE251">
            <v>9216</v>
          </cell>
          <cell r="EF251">
            <v>9216</v>
          </cell>
          <cell r="EG251">
            <v>0</v>
          </cell>
          <cell r="EI251">
            <v>0</v>
          </cell>
          <cell r="EJ251">
            <v>0</v>
          </cell>
          <cell r="EK251">
            <v>0</v>
          </cell>
          <cell r="EL251">
            <v>0</v>
          </cell>
          <cell r="EM251">
            <v>0</v>
          </cell>
          <cell r="EN251">
            <v>0</v>
          </cell>
          <cell r="EO251">
            <v>0</v>
          </cell>
          <cell r="EP251">
            <v>137216</v>
          </cell>
          <cell r="EQ251">
            <v>0</v>
          </cell>
          <cell r="ER251">
            <v>137216</v>
          </cell>
          <cell r="ES251">
            <v>1563467.824149973</v>
          </cell>
          <cell r="ET251">
            <v>0</v>
          </cell>
          <cell r="EU251">
            <v>1563467.824149973</v>
          </cell>
          <cell r="EV251">
            <v>1554251.824149973</v>
          </cell>
          <cell r="EW251">
            <v>4223.5103917118831</v>
          </cell>
          <cell r="EX251">
            <v>4405</v>
          </cell>
          <cell r="EY251">
            <v>181.48960828811687</v>
          </cell>
          <cell r="EZ251">
            <v>1621040</v>
          </cell>
          <cell r="FA251">
            <v>66788.175850027008</v>
          </cell>
          <cell r="FB251">
            <v>1630256</v>
          </cell>
          <cell r="FC251">
            <v>1630256</v>
          </cell>
          <cell r="FD251">
            <v>0</v>
          </cell>
          <cell r="FE251">
            <v>1630256</v>
          </cell>
        </row>
        <row r="252">
          <cell r="A252">
            <v>2032</v>
          </cell>
          <cell r="B252">
            <v>8812032</v>
          </cell>
          <cell r="E252" t="str">
            <v>Messing Primary School</v>
          </cell>
          <cell r="F252" t="str">
            <v>P</v>
          </cell>
          <cell r="G252" t="str">
            <v/>
          </cell>
          <cell r="H252" t="str">
            <v/>
          </cell>
          <cell r="I252" t="str">
            <v>Y</v>
          </cell>
          <cell r="K252">
            <v>2032</v>
          </cell>
          <cell r="L252">
            <v>139252</v>
          </cell>
          <cell r="O252">
            <v>7</v>
          </cell>
          <cell r="P252">
            <v>0</v>
          </cell>
          <cell r="Q252">
            <v>0</v>
          </cell>
          <cell r="S252">
            <v>13</v>
          </cell>
          <cell r="T252">
            <v>64</v>
          </cell>
          <cell r="V252">
            <v>77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77</v>
          </cell>
          <cell r="AF252">
            <v>260684.27000000002</v>
          </cell>
          <cell r="AG252">
            <v>0</v>
          </cell>
          <cell r="AH252">
            <v>0</v>
          </cell>
          <cell r="AI252">
            <v>0</v>
          </cell>
          <cell r="AJ252">
            <v>260684.27000000002</v>
          </cell>
          <cell r="AK252">
            <v>14.000000000000012</v>
          </cell>
          <cell r="AL252">
            <v>6720.0000000000064</v>
          </cell>
          <cell r="AM252">
            <v>0</v>
          </cell>
          <cell r="AN252">
            <v>0</v>
          </cell>
          <cell r="AO252">
            <v>6720.0000000000064</v>
          </cell>
          <cell r="AP252">
            <v>15.000000000000016</v>
          </cell>
          <cell r="AQ252">
            <v>10575.000000000011</v>
          </cell>
          <cell r="AR252">
            <v>0</v>
          </cell>
          <cell r="AS252">
            <v>0</v>
          </cell>
          <cell r="AT252">
            <v>10575.000000000011</v>
          </cell>
          <cell r="AU252">
            <v>64.842105263157919</v>
          </cell>
          <cell r="AV252">
            <v>0</v>
          </cell>
          <cell r="AW252">
            <v>10.131578947368416</v>
          </cell>
          <cell r="AX252">
            <v>2330.2631578947357</v>
          </cell>
          <cell r="AY252">
            <v>1.0131578947368416</v>
          </cell>
          <cell r="AZ252">
            <v>283.68421052631567</v>
          </cell>
          <cell r="BA252">
            <v>1.0131578947368416</v>
          </cell>
          <cell r="BB252">
            <v>445.78947368421029</v>
          </cell>
          <cell r="BC252">
            <v>0</v>
          </cell>
          <cell r="BD252">
            <v>0</v>
          </cell>
          <cell r="BE252">
            <v>0</v>
          </cell>
          <cell r="BF252">
            <v>0</v>
          </cell>
          <cell r="BG252">
            <v>0</v>
          </cell>
          <cell r="BH252">
            <v>0</v>
          </cell>
          <cell r="BI252">
            <v>3059.736842105262</v>
          </cell>
          <cell r="BJ252">
            <v>0</v>
          </cell>
          <cell r="BK252">
            <v>0</v>
          </cell>
          <cell r="BL252">
            <v>0</v>
          </cell>
          <cell r="BM252">
            <v>0</v>
          </cell>
          <cell r="BN252">
            <v>0</v>
          </cell>
          <cell r="BO252">
            <v>0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3059.736842105262</v>
          </cell>
          <cell r="BZ252">
            <v>20354.736842105282</v>
          </cell>
          <cell r="CA252">
            <v>0</v>
          </cell>
          <cell r="CB252">
            <v>20354.736842105282</v>
          </cell>
          <cell r="CC252">
            <v>28.275409836065574</v>
          </cell>
          <cell r="CD252">
            <v>32658.098360655738</v>
          </cell>
          <cell r="CE252">
            <v>0</v>
          </cell>
          <cell r="CF252">
            <v>0</v>
          </cell>
          <cell r="CG252">
            <v>0</v>
          </cell>
          <cell r="CH252">
            <v>0</v>
          </cell>
          <cell r="CI252">
            <v>0</v>
          </cell>
          <cell r="CJ252">
            <v>0</v>
          </cell>
          <cell r="CK252">
            <v>0</v>
          </cell>
          <cell r="CL252">
            <v>0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32658.098360655738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0</v>
          </cell>
          <cell r="CZ252">
            <v>0</v>
          </cell>
          <cell r="DA252">
            <v>0</v>
          </cell>
          <cell r="DB252">
            <v>313697.10520276101</v>
          </cell>
          <cell r="DC252">
            <v>0</v>
          </cell>
          <cell r="DD252">
            <v>313697.10520276101</v>
          </cell>
          <cell r="DE252">
            <v>128000</v>
          </cell>
          <cell r="DF252">
            <v>0</v>
          </cell>
          <cell r="DG252">
            <v>128000</v>
          </cell>
          <cell r="DH252">
            <v>11</v>
          </cell>
          <cell r="DI252">
            <v>0.97196261682242979</v>
          </cell>
          <cell r="DJ252">
            <v>1.58</v>
          </cell>
          <cell r="DK252">
            <v>0</v>
          </cell>
          <cell r="DL252">
            <v>0</v>
          </cell>
          <cell r="DO252">
            <v>0</v>
          </cell>
          <cell r="DP252">
            <v>0</v>
          </cell>
          <cell r="DQ252">
            <v>0</v>
          </cell>
          <cell r="DR252">
            <v>1</v>
          </cell>
          <cell r="DS252">
            <v>0</v>
          </cell>
          <cell r="DT252">
            <v>0</v>
          </cell>
          <cell r="DU252">
            <v>0</v>
          </cell>
          <cell r="DV252">
            <v>0</v>
          </cell>
          <cell r="DW252">
            <v>0</v>
          </cell>
          <cell r="DX252">
            <v>0</v>
          </cell>
          <cell r="DY252">
            <v>0</v>
          </cell>
          <cell r="DZ252">
            <v>0</v>
          </cell>
          <cell r="EA252">
            <v>1207.8499999999999</v>
          </cell>
          <cell r="EB252">
            <v>1207.8499999999999</v>
          </cell>
          <cell r="EC252">
            <v>0</v>
          </cell>
          <cell r="ED252">
            <v>0</v>
          </cell>
          <cell r="EE252">
            <v>1207.8499999999999</v>
          </cell>
          <cell r="EF252">
            <v>1207.8499999999999</v>
          </cell>
          <cell r="EG252">
            <v>0</v>
          </cell>
          <cell r="EI252">
            <v>0</v>
          </cell>
          <cell r="EJ252">
            <v>0</v>
          </cell>
          <cell r="EK252">
            <v>0</v>
          </cell>
          <cell r="EL252">
            <v>0</v>
          </cell>
          <cell r="EM252">
            <v>0</v>
          </cell>
          <cell r="EN252">
            <v>0</v>
          </cell>
          <cell r="EO252">
            <v>0</v>
          </cell>
          <cell r="EP252">
            <v>129207.85</v>
          </cell>
          <cell r="EQ252">
            <v>0</v>
          </cell>
          <cell r="ER252">
            <v>129207.85</v>
          </cell>
          <cell r="ES252">
            <v>442904.95520276099</v>
          </cell>
          <cell r="ET252">
            <v>0</v>
          </cell>
          <cell r="EU252">
            <v>442904.95520276099</v>
          </cell>
          <cell r="EV252">
            <v>441697.10520276101</v>
          </cell>
          <cell r="EW252">
            <v>5736.3260415942987</v>
          </cell>
          <cell r="EX252">
            <v>4405</v>
          </cell>
          <cell r="EY252">
            <v>0</v>
          </cell>
          <cell r="EZ252">
            <v>339185</v>
          </cell>
          <cell r="FA252">
            <v>0</v>
          </cell>
          <cell r="FB252">
            <v>442904.95520276099</v>
          </cell>
          <cell r="FC252">
            <v>442904.95520276099</v>
          </cell>
          <cell r="FD252">
            <v>0</v>
          </cell>
          <cell r="FE252">
            <v>442904.95520276099</v>
          </cell>
        </row>
        <row r="253">
          <cell r="A253">
            <v>2569</v>
          </cell>
          <cell r="B253">
            <v>8812569</v>
          </cell>
          <cell r="E253" t="str">
            <v>Mildmay Primary School</v>
          </cell>
          <cell r="F253" t="str">
            <v>P</v>
          </cell>
          <cell r="G253" t="str">
            <v/>
          </cell>
          <cell r="H253">
            <v>10036492</v>
          </cell>
          <cell r="I253" t="str">
            <v>Y</v>
          </cell>
          <cell r="K253">
            <v>2569</v>
          </cell>
          <cell r="L253">
            <v>146980</v>
          </cell>
          <cell r="O253">
            <v>7</v>
          </cell>
          <cell r="P253">
            <v>0</v>
          </cell>
          <cell r="Q253">
            <v>0</v>
          </cell>
          <cell r="S253">
            <v>90</v>
          </cell>
          <cell r="T253">
            <v>522</v>
          </cell>
          <cell r="V253">
            <v>612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612</v>
          </cell>
          <cell r="AF253">
            <v>2071932.12</v>
          </cell>
          <cell r="AG253">
            <v>0</v>
          </cell>
          <cell r="AH253">
            <v>0</v>
          </cell>
          <cell r="AI253">
            <v>0</v>
          </cell>
          <cell r="AJ253">
            <v>2071932.12</v>
          </cell>
          <cell r="AK253">
            <v>76.000000000000185</v>
          </cell>
          <cell r="AL253">
            <v>36480.000000000087</v>
          </cell>
          <cell r="AM253">
            <v>0</v>
          </cell>
          <cell r="AN253">
            <v>0</v>
          </cell>
          <cell r="AO253">
            <v>36480.000000000087</v>
          </cell>
          <cell r="AP253">
            <v>76.999999999999829</v>
          </cell>
          <cell r="AQ253">
            <v>54284.999999999876</v>
          </cell>
          <cell r="AR253">
            <v>0</v>
          </cell>
          <cell r="AS253">
            <v>0</v>
          </cell>
          <cell r="AT253">
            <v>54284.999999999876</v>
          </cell>
          <cell r="AU253">
            <v>502.99999999999983</v>
          </cell>
          <cell r="AV253">
            <v>0</v>
          </cell>
          <cell r="AW253">
            <v>64.000000000000114</v>
          </cell>
          <cell r="AX253">
            <v>14720.000000000025</v>
          </cell>
          <cell r="AY253">
            <v>1.9999999999999998</v>
          </cell>
          <cell r="AZ253">
            <v>559.99999999999989</v>
          </cell>
          <cell r="BA253">
            <v>1.9999999999999998</v>
          </cell>
          <cell r="BB253">
            <v>879.99999999999989</v>
          </cell>
          <cell r="BC253">
            <v>41.000000000000007</v>
          </cell>
          <cell r="BD253">
            <v>19680.000000000004</v>
          </cell>
          <cell r="BE253">
            <v>0</v>
          </cell>
          <cell r="BF253">
            <v>0</v>
          </cell>
          <cell r="BG253">
            <v>0</v>
          </cell>
          <cell r="BH253">
            <v>0</v>
          </cell>
          <cell r="BI253">
            <v>35840.000000000029</v>
          </cell>
          <cell r="BJ253">
            <v>0</v>
          </cell>
          <cell r="BK253">
            <v>0</v>
          </cell>
          <cell r="BL253">
            <v>0</v>
          </cell>
          <cell r="BM253">
            <v>0</v>
          </cell>
          <cell r="BN253">
            <v>0</v>
          </cell>
          <cell r="BO253">
            <v>0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35840.000000000029</v>
          </cell>
          <cell r="BZ253">
            <v>126605</v>
          </cell>
          <cell r="CA253">
            <v>0</v>
          </cell>
          <cell r="CB253">
            <v>126605</v>
          </cell>
          <cell r="CC253">
            <v>164.26354679802972</v>
          </cell>
          <cell r="CD253">
            <v>189724.39655172432</v>
          </cell>
          <cell r="CE253">
            <v>0</v>
          </cell>
          <cell r="CF253">
            <v>0</v>
          </cell>
          <cell r="CG253">
            <v>0</v>
          </cell>
          <cell r="CH253">
            <v>0</v>
          </cell>
          <cell r="CI253">
            <v>0</v>
          </cell>
          <cell r="CJ253">
            <v>0</v>
          </cell>
          <cell r="CK253">
            <v>0</v>
          </cell>
          <cell r="CL253">
            <v>0</v>
          </cell>
          <cell r="CM253">
            <v>0</v>
          </cell>
          <cell r="CN253">
            <v>0</v>
          </cell>
          <cell r="CO253">
            <v>0</v>
          </cell>
          <cell r="CP253">
            <v>0</v>
          </cell>
          <cell r="CQ253">
            <v>189724.39655172432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32.827586206896541</v>
          </cell>
          <cell r="CX253">
            <v>19039.999999999993</v>
          </cell>
          <cell r="CY253">
            <v>0</v>
          </cell>
          <cell r="CZ253">
            <v>0</v>
          </cell>
          <cell r="DA253">
            <v>19039.999999999993</v>
          </cell>
          <cell r="DB253">
            <v>2407301.5165517246</v>
          </cell>
          <cell r="DC253">
            <v>0</v>
          </cell>
          <cell r="DD253">
            <v>2407301.5165517246</v>
          </cell>
          <cell r="DE253">
            <v>128000</v>
          </cell>
          <cell r="DF253">
            <v>0</v>
          </cell>
          <cell r="DG253">
            <v>128000</v>
          </cell>
          <cell r="DH253">
            <v>87.428571428571431</v>
          </cell>
          <cell r="DI253">
            <v>0</v>
          </cell>
          <cell r="DJ253">
            <v>0.90300000000000002</v>
          </cell>
          <cell r="DK253">
            <v>0</v>
          </cell>
          <cell r="DL253">
            <v>0</v>
          </cell>
          <cell r="DO253">
            <v>0</v>
          </cell>
          <cell r="DP253">
            <v>0</v>
          </cell>
          <cell r="DQ253">
            <v>0</v>
          </cell>
          <cell r="DR253">
            <v>1</v>
          </cell>
          <cell r="DS253">
            <v>0</v>
          </cell>
          <cell r="DT253">
            <v>0</v>
          </cell>
          <cell r="DU253">
            <v>0</v>
          </cell>
          <cell r="DV253">
            <v>0</v>
          </cell>
          <cell r="DW253">
            <v>0</v>
          </cell>
          <cell r="DX253">
            <v>0</v>
          </cell>
          <cell r="DY253">
            <v>0</v>
          </cell>
          <cell r="DZ253">
            <v>0</v>
          </cell>
          <cell r="EA253">
            <v>8427.1720000000005</v>
          </cell>
          <cell r="EB253">
            <v>8426.64</v>
          </cell>
          <cell r="EC253">
            <v>0</v>
          </cell>
          <cell r="ED253">
            <v>0</v>
          </cell>
          <cell r="EE253">
            <v>8426.64</v>
          </cell>
          <cell r="EF253">
            <v>8426.64</v>
          </cell>
          <cell r="EG253">
            <v>0</v>
          </cell>
          <cell r="EI253">
            <v>0</v>
          </cell>
          <cell r="EJ253">
            <v>0</v>
          </cell>
          <cell r="EK253">
            <v>89600</v>
          </cell>
          <cell r="EL253">
            <v>0</v>
          </cell>
          <cell r="EM253">
            <v>0</v>
          </cell>
          <cell r="EN253">
            <v>0</v>
          </cell>
          <cell r="EO253">
            <v>0</v>
          </cell>
          <cell r="EP253">
            <v>226026.64</v>
          </cell>
          <cell r="EQ253">
            <v>0</v>
          </cell>
          <cell r="ER253">
            <v>226026.64</v>
          </cell>
          <cell r="ES253">
            <v>2633328.1565517248</v>
          </cell>
          <cell r="ET253">
            <v>0</v>
          </cell>
          <cell r="EU253">
            <v>2633328.1565517248</v>
          </cell>
          <cell r="EV253">
            <v>2624901.5165517246</v>
          </cell>
          <cell r="EW253">
            <v>4289.0547656073932</v>
          </cell>
          <cell r="EX253">
            <v>4405</v>
          </cell>
          <cell r="EY253">
            <v>115.94523439260684</v>
          </cell>
          <cell r="EZ253">
            <v>2695860</v>
          </cell>
          <cell r="FA253">
            <v>70958.483448275365</v>
          </cell>
          <cell r="FB253">
            <v>2704286.64</v>
          </cell>
          <cell r="FC253">
            <v>2704286.64</v>
          </cell>
          <cell r="FD253">
            <v>0</v>
          </cell>
          <cell r="FE253">
            <v>2704286.64</v>
          </cell>
        </row>
        <row r="254">
          <cell r="A254">
            <v>2074</v>
          </cell>
          <cell r="B254">
            <v>8812074</v>
          </cell>
          <cell r="C254">
            <v>4438</v>
          </cell>
          <cell r="D254" t="str">
            <v>RB054438</v>
          </cell>
          <cell r="E254" t="str">
            <v>Milldene Primary School</v>
          </cell>
          <cell r="F254" t="str">
            <v>P</v>
          </cell>
          <cell r="G254" t="str">
            <v>Y</v>
          </cell>
          <cell r="H254">
            <v>10018254</v>
          </cell>
          <cell r="I254" t="str">
            <v/>
          </cell>
          <cell r="K254">
            <v>2074</v>
          </cell>
          <cell r="L254">
            <v>114760</v>
          </cell>
          <cell r="O254">
            <v>7</v>
          </cell>
          <cell r="P254">
            <v>0</v>
          </cell>
          <cell r="Q254">
            <v>0</v>
          </cell>
          <cell r="S254">
            <v>30</v>
          </cell>
          <cell r="T254">
            <v>162</v>
          </cell>
          <cell r="V254">
            <v>192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192</v>
          </cell>
          <cell r="AF254">
            <v>650017.92000000004</v>
          </cell>
          <cell r="AG254">
            <v>0</v>
          </cell>
          <cell r="AH254">
            <v>0</v>
          </cell>
          <cell r="AI254">
            <v>0</v>
          </cell>
          <cell r="AJ254">
            <v>650017.92000000004</v>
          </cell>
          <cell r="AK254">
            <v>32.000000000000064</v>
          </cell>
          <cell r="AL254">
            <v>15360.000000000031</v>
          </cell>
          <cell r="AM254">
            <v>0</v>
          </cell>
          <cell r="AN254">
            <v>0</v>
          </cell>
          <cell r="AO254">
            <v>15360.000000000031</v>
          </cell>
          <cell r="AP254">
            <v>33</v>
          </cell>
          <cell r="AQ254">
            <v>23265</v>
          </cell>
          <cell r="AR254">
            <v>0</v>
          </cell>
          <cell r="AS254">
            <v>0</v>
          </cell>
          <cell r="AT254">
            <v>23265</v>
          </cell>
          <cell r="AU254">
            <v>138.99999999999994</v>
          </cell>
          <cell r="AV254">
            <v>0</v>
          </cell>
          <cell r="AW254">
            <v>45.999999999999936</v>
          </cell>
          <cell r="AX254">
            <v>10579.999999999985</v>
          </cell>
          <cell r="AY254">
            <v>3</v>
          </cell>
          <cell r="AZ254">
            <v>840</v>
          </cell>
          <cell r="BA254">
            <v>3.9999999999999938</v>
          </cell>
          <cell r="BB254">
            <v>1759.9999999999973</v>
          </cell>
          <cell r="BC254">
            <v>0</v>
          </cell>
          <cell r="BD254">
            <v>0</v>
          </cell>
          <cell r="BE254">
            <v>0</v>
          </cell>
          <cell r="BF254">
            <v>0</v>
          </cell>
          <cell r="BG254">
            <v>0</v>
          </cell>
          <cell r="BH254">
            <v>0</v>
          </cell>
          <cell r="BI254">
            <v>13179.999999999982</v>
          </cell>
          <cell r="BJ254">
            <v>0</v>
          </cell>
          <cell r="BK254">
            <v>0</v>
          </cell>
          <cell r="BL254">
            <v>0</v>
          </cell>
          <cell r="BM254">
            <v>0</v>
          </cell>
          <cell r="BN254">
            <v>0</v>
          </cell>
          <cell r="BO254">
            <v>0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13179.999999999982</v>
          </cell>
          <cell r="BZ254">
            <v>51805.000000000015</v>
          </cell>
          <cell r="CA254">
            <v>0</v>
          </cell>
          <cell r="CB254">
            <v>51805.000000000015</v>
          </cell>
          <cell r="CC254">
            <v>33.354866870362315</v>
          </cell>
          <cell r="CD254">
            <v>38524.871235268474</v>
          </cell>
          <cell r="CE254">
            <v>0</v>
          </cell>
          <cell r="CF254">
            <v>0</v>
          </cell>
          <cell r="CG254">
            <v>0</v>
          </cell>
          <cell r="CH254">
            <v>0</v>
          </cell>
          <cell r="CI254">
            <v>0</v>
          </cell>
          <cell r="CJ254">
            <v>0</v>
          </cell>
          <cell r="CK254">
            <v>0</v>
          </cell>
          <cell r="CL254">
            <v>0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38524.871235268474</v>
          </cell>
          <cell r="CR254">
            <v>7.4799999999999933</v>
          </cell>
          <cell r="CS254">
            <v>7068.599999999994</v>
          </cell>
          <cell r="CT254">
            <v>0</v>
          </cell>
          <cell r="CU254">
            <v>0</v>
          </cell>
          <cell r="CV254">
            <v>7068.599999999994</v>
          </cell>
          <cell r="CW254">
            <v>0</v>
          </cell>
          <cell r="CX254">
            <v>0</v>
          </cell>
          <cell r="CY254">
            <v>0</v>
          </cell>
          <cell r="CZ254">
            <v>0</v>
          </cell>
          <cell r="DA254">
            <v>0</v>
          </cell>
          <cell r="DB254">
            <v>747416.39123526844</v>
          </cell>
          <cell r="DC254">
            <v>0</v>
          </cell>
          <cell r="DD254">
            <v>747416.39123526844</v>
          </cell>
          <cell r="DE254">
            <v>128000</v>
          </cell>
          <cell r="DF254">
            <v>0</v>
          </cell>
          <cell r="DG254">
            <v>128000</v>
          </cell>
          <cell r="DH254">
            <v>27.428571428571427</v>
          </cell>
          <cell r="DI254">
            <v>0</v>
          </cell>
          <cell r="DJ254">
            <v>0.59499999999999997</v>
          </cell>
          <cell r="DK254">
            <v>0</v>
          </cell>
          <cell r="DL254">
            <v>0</v>
          </cell>
          <cell r="DO254">
            <v>0</v>
          </cell>
          <cell r="DP254">
            <v>0</v>
          </cell>
          <cell r="DQ254">
            <v>0</v>
          </cell>
          <cell r="DR254">
            <v>1</v>
          </cell>
          <cell r="DS254">
            <v>0</v>
          </cell>
          <cell r="DT254">
            <v>0</v>
          </cell>
          <cell r="DU254">
            <v>0</v>
          </cell>
          <cell r="DV254">
            <v>0</v>
          </cell>
          <cell r="DW254">
            <v>0</v>
          </cell>
          <cell r="DX254">
            <v>0</v>
          </cell>
          <cell r="DY254">
            <v>0</v>
          </cell>
          <cell r="DZ254">
            <v>0</v>
          </cell>
          <cell r="EA254">
            <v>20833.25</v>
          </cell>
          <cell r="EB254">
            <v>20833.25</v>
          </cell>
          <cell r="EC254">
            <v>0</v>
          </cell>
          <cell r="ED254">
            <v>0</v>
          </cell>
          <cell r="EE254">
            <v>20833.25</v>
          </cell>
          <cell r="EF254">
            <v>20833.25</v>
          </cell>
          <cell r="EG254">
            <v>0</v>
          </cell>
          <cell r="EI254">
            <v>0</v>
          </cell>
          <cell r="EJ254">
            <v>0</v>
          </cell>
          <cell r="EK254">
            <v>0</v>
          </cell>
          <cell r="EL254">
            <v>0</v>
          </cell>
          <cell r="EM254">
            <v>0</v>
          </cell>
          <cell r="EN254">
            <v>0</v>
          </cell>
          <cell r="EO254">
            <v>0</v>
          </cell>
          <cell r="EP254">
            <v>148833.25</v>
          </cell>
          <cell r="EQ254">
            <v>0</v>
          </cell>
          <cell r="ER254">
            <v>148833.25</v>
          </cell>
          <cell r="ES254">
            <v>896249.64123526844</v>
          </cell>
          <cell r="ET254">
            <v>0</v>
          </cell>
          <cell r="EU254">
            <v>896249.64123526844</v>
          </cell>
          <cell r="EV254">
            <v>875416.39123526844</v>
          </cell>
          <cell r="EW254">
            <v>4559.4603710170231</v>
          </cell>
          <cell r="EX254">
            <v>4405</v>
          </cell>
          <cell r="EY254">
            <v>0</v>
          </cell>
          <cell r="EZ254">
            <v>845760</v>
          </cell>
          <cell r="FA254">
            <v>0</v>
          </cell>
          <cell r="FB254">
            <v>896249.64123526844</v>
          </cell>
          <cell r="FC254">
            <v>896249.64123526844</v>
          </cell>
          <cell r="FD254">
            <v>0</v>
          </cell>
          <cell r="FE254">
            <v>896249.64123526844</v>
          </cell>
        </row>
        <row r="255">
          <cell r="A255">
            <v>5221</v>
          </cell>
          <cell r="B255">
            <v>8815221</v>
          </cell>
          <cell r="C255">
            <v>4852</v>
          </cell>
          <cell r="D255" t="str">
            <v>GMPS4852</v>
          </cell>
          <cell r="E255" t="str">
            <v>Millfields Primary School</v>
          </cell>
          <cell r="F255" t="str">
            <v>P</v>
          </cell>
          <cell r="G255" t="str">
            <v>Y</v>
          </cell>
          <cell r="H255">
            <v>10018261</v>
          </cell>
          <cell r="I255" t="str">
            <v/>
          </cell>
          <cell r="K255">
            <v>5221</v>
          </cell>
          <cell r="L255">
            <v>115261</v>
          </cell>
          <cell r="O255">
            <v>7</v>
          </cell>
          <cell r="P255">
            <v>0</v>
          </cell>
          <cell r="Q255">
            <v>0</v>
          </cell>
          <cell r="S255">
            <v>30</v>
          </cell>
          <cell r="T255">
            <v>221</v>
          </cell>
          <cell r="V255">
            <v>251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251</v>
          </cell>
          <cell r="AF255">
            <v>849763.01</v>
          </cell>
          <cell r="AG255">
            <v>0</v>
          </cell>
          <cell r="AH255">
            <v>0</v>
          </cell>
          <cell r="AI255">
            <v>0</v>
          </cell>
          <cell r="AJ255">
            <v>849763.01</v>
          </cell>
          <cell r="AK255">
            <v>16.999999999999989</v>
          </cell>
          <cell r="AL255">
            <v>8159.9999999999945</v>
          </cell>
          <cell r="AM255">
            <v>0</v>
          </cell>
          <cell r="AN255">
            <v>0</v>
          </cell>
          <cell r="AO255">
            <v>8159.9999999999945</v>
          </cell>
          <cell r="AP255">
            <v>23.000000000000007</v>
          </cell>
          <cell r="AQ255">
            <v>16215.000000000005</v>
          </cell>
          <cell r="AR255">
            <v>0</v>
          </cell>
          <cell r="AS255">
            <v>0</v>
          </cell>
          <cell r="AT255">
            <v>16215.000000000005</v>
          </cell>
          <cell r="AU255">
            <v>243.00000000000009</v>
          </cell>
          <cell r="AV255">
            <v>0</v>
          </cell>
          <cell r="AW255">
            <v>3.0000000000000098</v>
          </cell>
          <cell r="AX255">
            <v>690.00000000000227</v>
          </cell>
          <cell r="AY255">
            <v>3.0000000000000098</v>
          </cell>
          <cell r="AZ255">
            <v>840.00000000000273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2</v>
          </cell>
          <cell r="BH255">
            <v>1340</v>
          </cell>
          <cell r="BI255">
            <v>2870.000000000005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2870.000000000005</v>
          </cell>
          <cell r="BZ255">
            <v>27245.000000000004</v>
          </cell>
          <cell r="CA255">
            <v>0</v>
          </cell>
          <cell r="CB255">
            <v>27245.000000000004</v>
          </cell>
          <cell r="CC255">
            <v>62.023726851851841</v>
          </cell>
          <cell r="CD255">
            <v>71637.404513888876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71637.404513888876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12.493212669683258</v>
          </cell>
          <cell r="CX255">
            <v>7246.06334841629</v>
          </cell>
          <cell r="CY255">
            <v>0</v>
          </cell>
          <cell r="CZ255">
            <v>0</v>
          </cell>
          <cell r="DA255">
            <v>7246.06334841629</v>
          </cell>
          <cell r="DB255">
            <v>955891.47786230512</v>
          </cell>
          <cell r="DC255">
            <v>0</v>
          </cell>
          <cell r="DD255">
            <v>955891.47786230512</v>
          </cell>
          <cell r="DE255">
            <v>128000</v>
          </cell>
          <cell r="DF255">
            <v>0</v>
          </cell>
          <cell r="DG255">
            <v>128000</v>
          </cell>
          <cell r="DH255">
            <v>35.857142857142854</v>
          </cell>
          <cell r="DI255">
            <v>0</v>
          </cell>
          <cell r="DJ255">
            <v>1.08</v>
          </cell>
          <cell r="DK255">
            <v>0</v>
          </cell>
          <cell r="DL255">
            <v>0</v>
          </cell>
          <cell r="DO255">
            <v>0</v>
          </cell>
          <cell r="DP255">
            <v>0</v>
          </cell>
          <cell r="DQ255">
            <v>0</v>
          </cell>
          <cell r="DR255">
            <v>1</v>
          </cell>
          <cell r="DS255">
            <v>0</v>
          </cell>
          <cell r="DT255">
            <v>0</v>
          </cell>
          <cell r="DU255">
            <v>0</v>
          </cell>
          <cell r="DV255">
            <v>0</v>
          </cell>
          <cell r="DW255">
            <v>0</v>
          </cell>
          <cell r="DX255">
            <v>0</v>
          </cell>
          <cell r="DY255">
            <v>0</v>
          </cell>
          <cell r="DZ255">
            <v>0</v>
          </cell>
          <cell r="EA255">
            <v>4044.8</v>
          </cell>
          <cell r="EB255">
            <v>4044.8</v>
          </cell>
          <cell r="EC255">
            <v>0</v>
          </cell>
          <cell r="ED255">
            <v>0</v>
          </cell>
          <cell r="EE255">
            <v>4044.8</v>
          </cell>
          <cell r="EF255">
            <v>4044.8</v>
          </cell>
          <cell r="EG255">
            <v>0</v>
          </cell>
          <cell r="EI255">
            <v>0</v>
          </cell>
          <cell r="EJ255">
            <v>0</v>
          </cell>
          <cell r="EK255">
            <v>0</v>
          </cell>
          <cell r="EL255">
            <v>0</v>
          </cell>
          <cell r="EM255">
            <v>0</v>
          </cell>
          <cell r="EN255">
            <v>0</v>
          </cell>
          <cell r="EO255">
            <v>0</v>
          </cell>
          <cell r="EP255">
            <v>132044.79999999999</v>
          </cell>
          <cell r="EQ255">
            <v>0</v>
          </cell>
          <cell r="ER255">
            <v>132044.79999999999</v>
          </cell>
          <cell r="ES255">
            <v>1087936.2778623051</v>
          </cell>
          <cell r="ET255">
            <v>0</v>
          </cell>
          <cell r="EU255">
            <v>1087936.2778623051</v>
          </cell>
          <cell r="EV255">
            <v>1083891.477862305</v>
          </cell>
          <cell r="EW255">
            <v>4318.2927404872707</v>
          </cell>
          <cell r="EX255">
            <v>4405</v>
          </cell>
          <cell r="EY255">
            <v>86.707259512729252</v>
          </cell>
          <cell r="EZ255">
            <v>1105655</v>
          </cell>
          <cell r="FA255">
            <v>21763.522137694992</v>
          </cell>
          <cell r="FB255">
            <v>1109699.8</v>
          </cell>
          <cell r="FC255">
            <v>1109699.8</v>
          </cell>
          <cell r="FD255">
            <v>0</v>
          </cell>
          <cell r="FE255">
            <v>1109699.8</v>
          </cell>
        </row>
        <row r="256">
          <cell r="A256">
            <v>2606</v>
          </cell>
          <cell r="B256">
            <v>8812606</v>
          </cell>
          <cell r="C256">
            <v>3176</v>
          </cell>
          <cell r="D256" t="str">
            <v>RB053176</v>
          </cell>
          <cell r="E256" t="str">
            <v>Millhouse Primary School</v>
          </cell>
          <cell r="F256" t="str">
            <v>P</v>
          </cell>
          <cell r="G256" t="str">
            <v>Y</v>
          </cell>
          <cell r="H256">
            <v>10018330</v>
          </cell>
          <cell r="I256" t="str">
            <v/>
          </cell>
          <cell r="K256">
            <v>2606</v>
          </cell>
          <cell r="L256">
            <v>114912</v>
          </cell>
          <cell r="O256">
            <v>7</v>
          </cell>
          <cell r="P256">
            <v>0</v>
          </cell>
          <cell r="Q256">
            <v>0</v>
          </cell>
          <cell r="S256">
            <v>86</v>
          </cell>
          <cell r="T256">
            <v>527</v>
          </cell>
          <cell r="V256">
            <v>613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613</v>
          </cell>
          <cell r="AF256">
            <v>2075317.6300000001</v>
          </cell>
          <cell r="AG256">
            <v>0</v>
          </cell>
          <cell r="AH256">
            <v>0</v>
          </cell>
          <cell r="AI256">
            <v>0</v>
          </cell>
          <cell r="AJ256">
            <v>2075317.6300000001</v>
          </cell>
          <cell r="AK256">
            <v>202.99999999999997</v>
          </cell>
          <cell r="AL256">
            <v>97439.999999999985</v>
          </cell>
          <cell r="AM256">
            <v>0</v>
          </cell>
          <cell r="AN256">
            <v>0</v>
          </cell>
          <cell r="AO256">
            <v>97439.999999999985</v>
          </cell>
          <cell r="AP256">
            <v>226.00000000000003</v>
          </cell>
          <cell r="AQ256">
            <v>159330.00000000003</v>
          </cell>
          <cell r="AR256">
            <v>0</v>
          </cell>
          <cell r="AS256">
            <v>0</v>
          </cell>
          <cell r="AT256">
            <v>159330.00000000003</v>
          </cell>
          <cell r="AU256">
            <v>177.57937806873952</v>
          </cell>
          <cell r="AV256">
            <v>0</v>
          </cell>
          <cell r="AW256">
            <v>30.098199672667764</v>
          </cell>
          <cell r="AX256">
            <v>6922.5859247135859</v>
          </cell>
          <cell r="AY256">
            <v>240.785597381342</v>
          </cell>
          <cell r="AZ256">
            <v>67419.967266775755</v>
          </cell>
          <cell r="BA256">
            <v>95.310965630114481</v>
          </cell>
          <cell r="BB256">
            <v>41936.824877250372</v>
          </cell>
          <cell r="BC256">
            <v>13.042553191489391</v>
          </cell>
          <cell r="BD256">
            <v>6260.4255319149079</v>
          </cell>
          <cell r="BE256">
            <v>50.163666121112925</v>
          </cell>
          <cell r="BF256">
            <v>25583.469721767593</v>
          </cell>
          <cell r="BG256">
            <v>6.0196399345335525</v>
          </cell>
          <cell r="BH256">
            <v>4033.1587561374804</v>
          </cell>
          <cell r="BI256">
            <v>152156.43207855968</v>
          </cell>
          <cell r="BJ256">
            <v>0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O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152156.43207855968</v>
          </cell>
          <cell r="BZ256">
            <v>408926.43207855965</v>
          </cell>
          <cell r="CA256">
            <v>0</v>
          </cell>
          <cell r="CB256">
            <v>408926.43207855965</v>
          </cell>
          <cell r="CC256">
            <v>220.43604393439384</v>
          </cell>
          <cell r="CD256">
            <v>254603.63074422488</v>
          </cell>
          <cell r="CE256">
            <v>0</v>
          </cell>
          <cell r="CF256">
            <v>0</v>
          </cell>
          <cell r="CG256">
            <v>0</v>
          </cell>
          <cell r="CH256">
            <v>0</v>
          </cell>
          <cell r="CI256">
            <v>0</v>
          </cell>
          <cell r="CJ256">
            <v>0</v>
          </cell>
          <cell r="CK256">
            <v>0</v>
          </cell>
          <cell r="CL256">
            <v>0</v>
          </cell>
          <cell r="CM256">
            <v>0</v>
          </cell>
          <cell r="CN256">
            <v>0</v>
          </cell>
          <cell r="CO256">
            <v>0</v>
          </cell>
          <cell r="CP256">
            <v>0</v>
          </cell>
          <cell r="CQ256">
            <v>254603.63074422488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30.416030534351133</v>
          </cell>
          <cell r="CX256">
            <v>17641.297709923656</v>
          </cell>
          <cell r="CY256">
            <v>0</v>
          </cell>
          <cell r="CZ256">
            <v>0</v>
          </cell>
          <cell r="DA256">
            <v>17641.297709923656</v>
          </cell>
          <cell r="DB256">
            <v>2756488.9905327084</v>
          </cell>
          <cell r="DC256">
            <v>0</v>
          </cell>
          <cell r="DD256">
            <v>2756488.9905327084</v>
          </cell>
          <cell r="DE256">
            <v>128000</v>
          </cell>
          <cell r="DF256">
            <v>0</v>
          </cell>
          <cell r="DG256">
            <v>128000</v>
          </cell>
          <cell r="DH256">
            <v>87.571428571428569</v>
          </cell>
          <cell r="DI256">
            <v>0</v>
          </cell>
          <cell r="DJ256">
            <v>0.999</v>
          </cell>
          <cell r="DK256">
            <v>0</v>
          </cell>
          <cell r="DL256">
            <v>0</v>
          </cell>
          <cell r="DO256">
            <v>0</v>
          </cell>
          <cell r="DP256">
            <v>0</v>
          </cell>
          <cell r="DQ256">
            <v>0</v>
          </cell>
          <cell r="DR256">
            <v>1.0156360164</v>
          </cell>
          <cell r="DS256">
            <v>45101.917161588899</v>
          </cell>
          <cell r="DT256">
            <v>0</v>
          </cell>
          <cell r="DU256">
            <v>45101.917161588899</v>
          </cell>
          <cell r="DV256">
            <v>0</v>
          </cell>
          <cell r="DW256">
            <v>0</v>
          </cell>
          <cell r="DX256">
            <v>0</v>
          </cell>
          <cell r="DY256">
            <v>0</v>
          </cell>
          <cell r="DZ256">
            <v>0</v>
          </cell>
          <cell r="EA256">
            <v>60416</v>
          </cell>
          <cell r="EB256">
            <v>60416</v>
          </cell>
          <cell r="EC256">
            <v>0</v>
          </cell>
          <cell r="ED256">
            <v>0</v>
          </cell>
          <cell r="EE256">
            <v>60416</v>
          </cell>
          <cell r="EF256">
            <v>60416</v>
          </cell>
          <cell r="EG256">
            <v>0</v>
          </cell>
          <cell r="EI256">
            <v>0</v>
          </cell>
          <cell r="EJ256">
            <v>0</v>
          </cell>
          <cell r="EK256">
            <v>0</v>
          </cell>
          <cell r="EL256">
            <v>0</v>
          </cell>
          <cell r="EM256">
            <v>0</v>
          </cell>
          <cell r="EN256">
            <v>0</v>
          </cell>
          <cell r="EO256">
            <v>0</v>
          </cell>
          <cell r="EP256">
            <v>233517.91716158891</v>
          </cell>
          <cell r="EQ256">
            <v>0</v>
          </cell>
          <cell r="ER256">
            <v>233517.91716158891</v>
          </cell>
          <cell r="ES256">
            <v>2990006.9076942974</v>
          </cell>
          <cell r="ET256">
            <v>0</v>
          </cell>
          <cell r="EU256">
            <v>2990006.9076942974</v>
          </cell>
          <cell r="EV256">
            <v>2929590.9076942974</v>
          </cell>
          <cell r="EW256">
            <v>4779.1042539874343</v>
          </cell>
          <cell r="EX256">
            <v>4405</v>
          </cell>
          <cell r="EY256">
            <v>0</v>
          </cell>
          <cell r="EZ256">
            <v>2700265</v>
          </cell>
          <cell r="FA256">
            <v>0</v>
          </cell>
          <cell r="FB256">
            <v>2990006.9076942974</v>
          </cell>
          <cell r="FC256">
            <v>2990006.9076942974</v>
          </cell>
          <cell r="FD256">
            <v>0</v>
          </cell>
          <cell r="FE256">
            <v>2990006.9076942974</v>
          </cell>
        </row>
        <row r="257">
          <cell r="A257">
            <v>2160</v>
          </cell>
          <cell r="B257">
            <v>8812160</v>
          </cell>
          <cell r="E257" t="str">
            <v>Milwards Primary School and Nursery</v>
          </cell>
          <cell r="F257" t="str">
            <v>P</v>
          </cell>
          <cell r="G257" t="str">
            <v/>
          </cell>
          <cell r="H257">
            <v>10029544</v>
          </cell>
          <cell r="I257" t="str">
            <v>Y</v>
          </cell>
          <cell r="K257">
            <v>2160</v>
          </cell>
          <cell r="L257">
            <v>144631</v>
          </cell>
          <cell r="O257">
            <v>7</v>
          </cell>
          <cell r="P257">
            <v>0</v>
          </cell>
          <cell r="Q257">
            <v>0</v>
          </cell>
          <cell r="S257">
            <v>21</v>
          </cell>
          <cell r="T257">
            <v>164</v>
          </cell>
          <cell r="V257">
            <v>185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185</v>
          </cell>
          <cell r="AF257">
            <v>626319.35000000009</v>
          </cell>
          <cell r="AG257">
            <v>0</v>
          </cell>
          <cell r="AH257">
            <v>0</v>
          </cell>
          <cell r="AI257">
            <v>0</v>
          </cell>
          <cell r="AJ257">
            <v>626319.35000000009</v>
          </cell>
          <cell r="AK257">
            <v>53.000000000000092</v>
          </cell>
          <cell r="AL257">
            <v>25440.000000000044</v>
          </cell>
          <cell r="AM257">
            <v>0</v>
          </cell>
          <cell r="AN257">
            <v>0</v>
          </cell>
          <cell r="AO257">
            <v>25440.000000000044</v>
          </cell>
          <cell r="AP257">
            <v>56.999999999999986</v>
          </cell>
          <cell r="AQ257">
            <v>40184.999999999993</v>
          </cell>
          <cell r="AR257">
            <v>0</v>
          </cell>
          <cell r="AS257">
            <v>0</v>
          </cell>
          <cell r="AT257">
            <v>40184.999999999993</v>
          </cell>
          <cell r="AU257">
            <v>58.31521739130438</v>
          </cell>
          <cell r="AV257">
            <v>0</v>
          </cell>
          <cell r="AW257">
            <v>92.5</v>
          </cell>
          <cell r="AX257">
            <v>21275</v>
          </cell>
          <cell r="AY257">
            <v>25.135869565217334</v>
          </cell>
          <cell r="AZ257">
            <v>7038.0434782608536</v>
          </cell>
          <cell r="BA257">
            <v>8.0434782608695627</v>
          </cell>
          <cell r="BB257">
            <v>3539.1304347826076</v>
          </cell>
          <cell r="BC257">
            <v>1.0054347826086953</v>
          </cell>
          <cell r="BD257">
            <v>482.60869565217376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32334.782608695634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O257">
            <v>0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32334.782608695634</v>
          </cell>
          <cell r="BZ257">
            <v>97959.782608695663</v>
          </cell>
          <cell r="CA257">
            <v>0</v>
          </cell>
          <cell r="CB257">
            <v>97959.782608695663</v>
          </cell>
          <cell r="CC257">
            <v>39.712773998488274</v>
          </cell>
          <cell r="CD257">
            <v>45868.253968253957</v>
          </cell>
          <cell r="CE257">
            <v>0</v>
          </cell>
          <cell r="CF257">
            <v>0</v>
          </cell>
          <cell r="CG257">
            <v>0</v>
          </cell>
          <cell r="CH257">
            <v>0</v>
          </cell>
          <cell r="CI257">
            <v>0</v>
          </cell>
          <cell r="CJ257">
            <v>0</v>
          </cell>
          <cell r="CK257">
            <v>0</v>
          </cell>
          <cell r="CL257">
            <v>0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45868.253968253957</v>
          </cell>
          <cell r="CR257">
            <v>9.9000000000000927</v>
          </cell>
          <cell r="CS257">
            <v>9355.5000000000873</v>
          </cell>
          <cell r="CT257">
            <v>0</v>
          </cell>
          <cell r="CU257">
            <v>0</v>
          </cell>
          <cell r="CV257">
            <v>9355.5000000000873</v>
          </cell>
          <cell r="CW257">
            <v>22.560975609756074</v>
          </cell>
          <cell r="CX257">
            <v>13085.365853658523</v>
          </cell>
          <cell r="CY257">
            <v>0</v>
          </cell>
          <cell r="CZ257">
            <v>0</v>
          </cell>
          <cell r="DA257">
            <v>13085.365853658523</v>
          </cell>
          <cell r="DB257">
            <v>792588.25243060838</v>
          </cell>
          <cell r="DC257">
            <v>0</v>
          </cell>
          <cell r="DD257">
            <v>792588.25243060838</v>
          </cell>
          <cell r="DE257">
            <v>128000</v>
          </cell>
          <cell r="DF257">
            <v>0</v>
          </cell>
          <cell r="DG257">
            <v>128000</v>
          </cell>
          <cell r="DH257">
            <v>26.428571428571427</v>
          </cell>
          <cell r="DI257">
            <v>0</v>
          </cell>
          <cell r="DJ257">
            <v>0.65900000000000003</v>
          </cell>
          <cell r="DK257">
            <v>0</v>
          </cell>
          <cell r="DL257">
            <v>0</v>
          </cell>
          <cell r="DO257">
            <v>0</v>
          </cell>
          <cell r="DP257">
            <v>0</v>
          </cell>
          <cell r="DQ257">
            <v>0</v>
          </cell>
          <cell r="DR257">
            <v>1.0156360164</v>
          </cell>
          <cell r="DS257">
            <v>14394.33301265234</v>
          </cell>
          <cell r="DT257">
            <v>0</v>
          </cell>
          <cell r="DU257">
            <v>14394.33301265234</v>
          </cell>
          <cell r="DV257">
            <v>0</v>
          </cell>
          <cell r="DW257">
            <v>0</v>
          </cell>
          <cell r="DX257">
            <v>0</v>
          </cell>
          <cell r="DY257">
            <v>0</v>
          </cell>
          <cell r="DZ257">
            <v>0</v>
          </cell>
          <cell r="EA257">
            <v>4665.79</v>
          </cell>
          <cell r="EB257">
            <v>4665.79</v>
          </cell>
          <cell r="EC257">
            <v>0</v>
          </cell>
          <cell r="ED257">
            <v>0</v>
          </cell>
          <cell r="EE257">
            <v>4665.79</v>
          </cell>
          <cell r="EF257">
            <v>4665.79</v>
          </cell>
          <cell r="EG257">
            <v>0</v>
          </cell>
          <cell r="EI257">
            <v>0</v>
          </cell>
          <cell r="EJ257">
            <v>0</v>
          </cell>
          <cell r="EK257">
            <v>0</v>
          </cell>
          <cell r="EL257">
            <v>0</v>
          </cell>
          <cell r="EM257">
            <v>0</v>
          </cell>
          <cell r="EN257">
            <v>0</v>
          </cell>
          <cell r="EO257">
            <v>0</v>
          </cell>
          <cell r="EP257">
            <v>147060.12301265236</v>
          </cell>
          <cell r="EQ257">
            <v>0</v>
          </cell>
          <cell r="ER257">
            <v>147060.12301265236</v>
          </cell>
          <cell r="ES257">
            <v>939648.37544326077</v>
          </cell>
          <cell r="ET257">
            <v>0</v>
          </cell>
          <cell r="EU257">
            <v>939648.37544326077</v>
          </cell>
          <cell r="EV257">
            <v>934982.58544326073</v>
          </cell>
          <cell r="EW257">
            <v>5053.9599213149231</v>
          </cell>
          <cell r="EX257">
            <v>4405</v>
          </cell>
          <cell r="EY257">
            <v>0</v>
          </cell>
          <cell r="EZ257">
            <v>814925</v>
          </cell>
          <cell r="FA257">
            <v>0</v>
          </cell>
          <cell r="FB257">
            <v>939648.37544326077</v>
          </cell>
          <cell r="FC257">
            <v>939648.37544326077</v>
          </cell>
          <cell r="FD257">
            <v>0</v>
          </cell>
          <cell r="FE257">
            <v>939648.37544326077</v>
          </cell>
        </row>
        <row r="258">
          <cell r="A258">
            <v>2123</v>
          </cell>
          <cell r="B258">
            <v>8812123</v>
          </cell>
          <cell r="E258" t="str">
            <v>Mistley Norman Church of England Primary School</v>
          </cell>
          <cell r="F258" t="str">
            <v>P</v>
          </cell>
          <cell r="G258" t="str">
            <v/>
          </cell>
          <cell r="H258" t="str">
            <v/>
          </cell>
          <cell r="I258" t="str">
            <v>Y</v>
          </cell>
          <cell r="K258">
            <v>2123</v>
          </cell>
          <cell r="L258">
            <v>141658</v>
          </cell>
          <cell r="O258">
            <v>7</v>
          </cell>
          <cell r="P258">
            <v>0</v>
          </cell>
          <cell r="Q258">
            <v>0</v>
          </cell>
          <cell r="S258">
            <v>10</v>
          </cell>
          <cell r="T258">
            <v>50</v>
          </cell>
          <cell r="V258">
            <v>60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60</v>
          </cell>
          <cell r="AF258">
            <v>203130.6</v>
          </cell>
          <cell r="AG258">
            <v>0</v>
          </cell>
          <cell r="AH258">
            <v>0</v>
          </cell>
          <cell r="AI258">
            <v>0</v>
          </cell>
          <cell r="AJ258">
            <v>203130.6</v>
          </cell>
          <cell r="AK258">
            <v>18</v>
          </cell>
          <cell r="AL258">
            <v>8640</v>
          </cell>
          <cell r="AM258">
            <v>0</v>
          </cell>
          <cell r="AN258">
            <v>0</v>
          </cell>
          <cell r="AO258">
            <v>8640</v>
          </cell>
          <cell r="AP258">
            <v>18</v>
          </cell>
          <cell r="AQ258">
            <v>12690</v>
          </cell>
          <cell r="AR258">
            <v>0</v>
          </cell>
          <cell r="AS258">
            <v>0</v>
          </cell>
          <cell r="AT258">
            <v>12690</v>
          </cell>
          <cell r="AU258">
            <v>10.00000000000002</v>
          </cell>
          <cell r="AV258">
            <v>0</v>
          </cell>
          <cell r="AW258">
            <v>43.999999999999979</v>
          </cell>
          <cell r="AX258">
            <v>10119.999999999995</v>
          </cell>
          <cell r="AY258">
            <v>0</v>
          </cell>
          <cell r="AZ258">
            <v>0</v>
          </cell>
          <cell r="BA258">
            <v>1.9999999999999978</v>
          </cell>
          <cell r="BB258">
            <v>879.99999999999898</v>
          </cell>
          <cell r="BC258">
            <v>3</v>
          </cell>
          <cell r="BD258">
            <v>1440</v>
          </cell>
          <cell r="BE258">
            <v>1.000000000000002</v>
          </cell>
          <cell r="BF258">
            <v>510.00000000000102</v>
          </cell>
          <cell r="BG258">
            <v>0</v>
          </cell>
          <cell r="BH258">
            <v>0</v>
          </cell>
          <cell r="BI258">
            <v>12949.999999999995</v>
          </cell>
          <cell r="BJ258">
            <v>0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O258">
            <v>0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12949.999999999995</v>
          </cell>
          <cell r="BZ258">
            <v>34279.999999999993</v>
          </cell>
          <cell r="CA258">
            <v>0</v>
          </cell>
          <cell r="CB258">
            <v>34279.999999999993</v>
          </cell>
          <cell r="CC258">
            <v>30.000000000000007</v>
          </cell>
          <cell r="CD258">
            <v>34650.000000000007</v>
          </cell>
          <cell r="CE258">
            <v>0</v>
          </cell>
          <cell r="CF258">
            <v>0</v>
          </cell>
          <cell r="CG258">
            <v>0</v>
          </cell>
          <cell r="CH258">
            <v>0</v>
          </cell>
          <cell r="CI258">
            <v>0</v>
          </cell>
          <cell r="CJ258">
            <v>0</v>
          </cell>
          <cell r="CK258">
            <v>0</v>
          </cell>
          <cell r="CL258">
            <v>0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34650.000000000007</v>
          </cell>
          <cell r="CR258">
            <v>3.4000000000000208</v>
          </cell>
          <cell r="CS258">
            <v>3213.0000000000196</v>
          </cell>
          <cell r="CT258">
            <v>0</v>
          </cell>
          <cell r="CU258">
            <v>0</v>
          </cell>
          <cell r="CV258">
            <v>3213.0000000000196</v>
          </cell>
          <cell r="CW258">
            <v>3.5999999999999996</v>
          </cell>
          <cell r="CX258">
            <v>2088</v>
          </cell>
          <cell r="CY258">
            <v>0</v>
          </cell>
          <cell r="CZ258">
            <v>0</v>
          </cell>
          <cell r="DA258">
            <v>2088</v>
          </cell>
          <cell r="DB258">
            <v>277361.60000000003</v>
          </cell>
          <cell r="DC258">
            <v>0</v>
          </cell>
          <cell r="DD258">
            <v>277361.60000000003</v>
          </cell>
          <cell r="DE258">
            <v>128000</v>
          </cell>
          <cell r="DF258">
            <v>0</v>
          </cell>
          <cell r="DG258">
            <v>128000</v>
          </cell>
          <cell r="DH258">
            <v>8.5714285714285712</v>
          </cell>
          <cell r="DI258">
            <v>1</v>
          </cell>
          <cell r="DJ258">
            <v>1.76</v>
          </cell>
          <cell r="DK258">
            <v>0</v>
          </cell>
          <cell r="DL258">
            <v>0.39999999999999991</v>
          </cell>
          <cell r="DO258">
            <v>22519.999999999996</v>
          </cell>
          <cell r="DP258">
            <v>0</v>
          </cell>
          <cell r="DQ258">
            <v>22519.999999999996</v>
          </cell>
          <cell r="DR258">
            <v>1</v>
          </cell>
          <cell r="DS258">
            <v>0</v>
          </cell>
          <cell r="DT258">
            <v>0</v>
          </cell>
          <cell r="DU258">
            <v>0</v>
          </cell>
          <cell r="DV258">
            <v>0</v>
          </cell>
          <cell r="DW258">
            <v>0</v>
          </cell>
          <cell r="DX258">
            <v>0</v>
          </cell>
          <cell r="DY258">
            <v>0</v>
          </cell>
          <cell r="DZ258">
            <v>0</v>
          </cell>
          <cell r="EA258">
            <v>1405.05</v>
          </cell>
          <cell r="EB258">
            <v>1405.05</v>
          </cell>
          <cell r="EC258">
            <v>0</v>
          </cell>
          <cell r="ED258">
            <v>0</v>
          </cell>
          <cell r="EE258">
            <v>1405.05</v>
          </cell>
          <cell r="EF258">
            <v>1405.05</v>
          </cell>
          <cell r="EG258">
            <v>0</v>
          </cell>
          <cell r="EI258">
            <v>0</v>
          </cell>
          <cell r="EJ258">
            <v>0</v>
          </cell>
          <cell r="EK258">
            <v>0</v>
          </cell>
          <cell r="EL258">
            <v>0</v>
          </cell>
          <cell r="EM258">
            <v>0</v>
          </cell>
          <cell r="EN258">
            <v>0</v>
          </cell>
          <cell r="EO258">
            <v>0</v>
          </cell>
          <cell r="EP258">
            <v>151925.04999999999</v>
          </cell>
          <cell r="EQ258">
            <v>0</v>
          </cell>
          <cell r="ER258">
            <v>151925.04999999999</v>
          </cell>
          <cell r="ES258">
            <v>429286.65</v>
          </cell>
          <cell r="ET258">
            <v>0</v>
          </cell>
          <cell r="EU258">
            <v>429286.65</v>
          </cell>
          <cell r="EV258">
            <v>427881.60000000003</v>
          </cell>
          <cell r="EW258">
            <v>7131.3600000000006</v>
          </cell>
          <cell r="EX258">
            <v>4405</v>
          </cell>
          <cell r="EY258">
            <v>0</v>
          </cell>
          <cell r="EZ258">
            <v>264300</v>
          </cell>
          <cell r="FA258">
            <v>0</v>
          </cell>
          <cell r="FB258">
            <v>429286.65</v>
          </cell>
          <cell r="FC258">
            <v>429286.65</v>
          </cell>
          <cell r="FD258">
            <v>0</v>
          </cell>
          <cell r="FE258">
            <v>429286.65</v>
          </cell>
        </row>
        <row r="259">
          <cell r="A259">
            <v>2053</v>
          </cell>
          <cell r="B259">
            <v>8812053</v>
          </cell>
          <cell r="E259" t="str">
            <v>Monkwick Infant and Nursery School</v>
          </cell>
          <cell r="F259" t="str">
            <v>P</v>
          </cell>
          <cell r="G259" t="str">
            <v/>
          </cell>
          <cell r="H259" t="str">
            <v/>
          </cell>
          <cell r="I259" t="str">
            <v>Y</v>
          </cell>
          <cell r="K259">
            <v>2053</v>
          </cell>
          <cell r="L259">
            <v>140735</v>
          </cell>
          <cell r="O259">
            <v>3</v>
          </cell>
          <cell r="P259">
            <v>0</v>
          </cell>
          <cell r="Q259">
            <v>0</v>
          </cell>
          <cell r="S259">
            <v>57</v>
          </cell>
          <cell r="T259">
            <v>108</v>
          </cell>
          <cell r="V259">
            <v>165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165</v>
          </cell>
          <cell r="AF259">
            <v>558609.15</v>
          </cell>
          <cell r="AG259">
            <v>0</v>
          </cell>
          <cell r="AH259">
            <v>0</v>
          </cell>
          <cell r="AI259">
            <v>0</v>
          </cell>
          <cell r="AJ259">
            <v>558609.15</v>
          </cell>
          <cell r="AK259">
            <v>55.999999999999936</v>
          </cell>
          <cell r="AL259">
            <v>26879.999999999971</v>
          </cell>
          <cell r="AM259">
            <v>0</v>
          </cell>
          <cell r="AN259">
            <v>0</v>
          </cell>
          <cell r="AO259">
            <v>26879.999999999971</v>
          </cell>
          <cell r="AP259">
            <v>55.999999999999936</v>
          </cell>
          <cell r="AQ259">
            <v>39479.999999999956</v>
          </cell>
          <cell r="AR259">
            <v>0</v>
          </cell>
          <cell r="AS259">
            <v>0</v>
          </cell>
          <cell r="AT259">
            <v>39479.999999999956</v>
          </cell>
          <cell r="AU259">
            <v>27.00000000000006</v>
          </cell>
          <cell r="AV259">
            <v>0</v>
          </cell>
          <cell r="AW259">
            <v>45.000000000000043</v>
          </cell>
          <cell r="AX259">
            <v>10350.000000000009</v>
          </cell>
          <cell r="AY259">
            <v>52.999999999999964</v>
          </cell>
          <cell r="AZ259">
            <v>14839.999999999991</v>
          </cell>
          <cell r="BA259">
            <v>33.999999999999993</v>
          </cell>
          <cell r="BB259">
            <v>14959.999999999996</v>
          </cell>
          <cell r="BC259">
            <v>0</v>
          </cell>
          <cell r="BD259">
            <v>0</v>
          </cell>
          <cell r="BE259">
            <v>5</v>
          </cell>
          <cell r="BF259">
            <v>2550</v>
          </cell>
          <cell r="BG259">
            <v>0.99999999999999989</v>
          </cell>
          <cell r="BH259">
            <v>669.99999999999989</v>
          </cell>
          <cell r="BI259">
            <v>43370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O259">
            <v>0</v>
          </cell>
          <cell r="BP259">
            <v>0</v>
          </cell>
          <cell r="BQ259">
            <v>0</v>
          </cell>
          <cell r="BR259">
            <v>0</v>
          </cell>
          <cell r="BS259">
            <v>0</v>
          </cell>
          <cell r="BT259">
            <v>0</v>
          </cell>
          <cell r="BU259">
            <v>0</v>
          </cell>
          <cell r="BV259">
            <v>0</v>
          </cell>
          <cell r="BW259">
            <v>0</v>
          </cell>
          <cell r="BX259">
            <v>0</v>
          </cell>
          <cell r="BY259">
            <v>43370</v>
          </cell>
          <cell r="BZ259">
            <v>109729.99999999993</v>
          </cell>
          <cell r="CA259">
            <v>0</v>
          </cell>
          <cell r="CB259">
            <v>109729.99999999993</v>
          </cell>
          <cell r="CC259">
            <v>56.744154069716977</v>
          </cell>
          <cell r="CD259">
            <v>65539.497950523102</v>
          </cell>
          <cell r="CE259">
            <v>0</v>
          </cell>
          <cell r="CF259">
            <v>0</v>
          </cell>
          <cell r="CG259">
            <v>0</v>
          </cell>
          <cell r="CH259">
            <v>0</v>
          </cell>
          <cell r="CI259">
            <v>0</v>
          </cell>
          <cell r="CJ259">
            <v>0</v>
          </cell>
          <cell r="CK259">
            <v>0</v>
          </cell>
          <cell r="CL259">
            <v>0</v>
          </cell>
          <cell r="CM259">
            <v>0</v>
          </cell>
          <cell r="CN259">
            <v>0</v>
          </cell>
          <cell r="CO259">
            <v>0</v>
          </cell>
          <cell r="CP259">
            <v>0</v>
          </cell>
          <cell r="CQ259">
            <v>65539.497950523102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33.611111111111157</v>
          </cell>
          <cell r="CX259">
            <v>19494.444444444471</v>
          </cell>
          <cell r="CY259">
            <v>0</v>
          </cell>
          <cell r="CZ259">
            <v>0</v>
          </cell>
          <cell r="DA259">
            <v>19494.444444444471</v>
          </cell>
          <cell r="DB259">
            <v>753373.09239496756</v>
          </cell>
          <cell r="DC259">
            <v>0</v>
          </cell>
          <cell r="DD259">
            <v>753373.09239496756</v>
          </cell>
          <cell r="DE259">
            <v>128000</v>
          </cell>
          <cell r="DF259">
            <v>0</v>
          </cell>
          <cell r="DG259">
            <v>128000</v>
          </cell>
          <cell r="DH259">
            <v>55</v>
          </cell>
          <cell r="DI259">
            <v>0</v>
          </cell>
          <cell r="DJ259">
            <v>0.84799999999999998</v>
          </cell>
          <cell r="DK259">
            <v>0</v>
          </cell>
          <cell r="DL259">
            <v>0</v>
          </cell>
          <cell r="DO259">
            <v>0</v>
          </cell>
          <cell r="DP259">
            <v>0</v>
          </cell>
          <cell r="DQ259">
            <v>0</v>
          </cell>
          <cell r="DR259">
            <v>1</v>
          </cell>
          <cell r="DS259">
            <v>0</v>
          </cell>
          <cell r="DT259">
            <v>0</v>
          </cell>
          <cell r="DU259">
            <v>0</v>
          </cell>
          <cell r="DV259">
            <v>0</v>
          </cell>
          <cell r="DW259">
            <v>0</v>
          </cell>
          <cell r="DX259">
            <v>0</v>
          </cell>
          <cell r="DY259">
            <v>0</v>
          </cell>
          <cell r="DZ259">
            <v>0</v>
          </cell>
          <cell r="EA259">
            <v>3648.2</v>
          </cell>
          <cell r="EB259">
            <v>3648.2</v>
          </cell>
          <cell r="EC259">
            <v>0</v>
          </cell>
          <cell r="ED259">
            <v>0</v>
          </cell>
          <cell r="EE259">
            <v>3648.2</v>
          </cell>
          <cell r="EF259">
            <v>3648.2</v>
          </cell>
          <cell r="EG259">
            <v>0</v>
          </cell>
          <cell r="EI259">
            <v>0</v>
          </cell>
          <cell r="EJ259">
            <v>0</v>
          </cell>
          <cell r="EK259">
            <v>0</v>
          </cell>
          <cell r="EL259">
            <v>0</v>
          </cell>
          <cell r="EM259">
            <v>0</v>
          </cell>
          <cell r="EN259">
            <v>0</v>
          </cell>
          <cell r="EO259">
            <v>0</v>
          </cell>
          <cell r="EP259">
            <v>131648.20000000001</v>
          </cell>
          <cell r="EQ259">
            <v>0</v>
          </cell>
          <cell r="ER259">
            <v>131648.20000000001</v>
          </cell>
          <cell r="ES259">
            <v>885021.29239496752</v>
          </cell>
          <cell r="ET259">
            <v>0</v>
          </cell>
          <cell r="EU259">
            <v>885021.29239496752</v>
          </cell>
          <cell r="EV259">
            <v>881373.09239496756</v>
          </cell>
          <cell r="EW259">
            <v>5341.6551054240463</v>
          </cell>
          <cell r="EX259">
            <v>4405</v>
          </cell>
          <cell r="EY259">
            <v>0</v>
          </cell>
          <cell r="EZ259">
            <v>726825</v>
          </cell>
          <cell r="FA259">
            <v>0</v>
          </cell>
          <cell r="FB259">
            <v>885021.29239496752</v>
          </cell>
          <cell r="FC259">
            <v>885021.29239496752</v>
          </cell>
          <cell r="FD259">
            <v>0</v>
          </cell>
          <cell r="FE259">
            <v>885021.29239496752</v>
          </cell>
        </row>
        <row r="260">
          <cell r="A260">
            <v>2165</v>
          </cell>
          <cell r="B260">
            <v>8812165</v>
          </cell>
          <cell r="E260" t="str">
            <v>Monkwick Junior School</v>
          </cell>
          <cell r="F260" t="str">
            <v>P</v>
          </cell>
          <cell r="G260" t="str">
            <v/>
          </cell>
          <cell r="H260" t="str">
            <v/>
          </cell>
          <cell r="I260" t="str">
            <v>Y</v>
          </cell>
          <cell r="K260">
            <v>2165</v>
          </cell>
          <cell r="L260">
            <v>145020</v>
          </cell>
          <cell r="O260">
            <v>4</v>
          </cell>
          <cell r="P260">
            <v>0</v>
          </cell>
          <cell r="Q260">
            <v>0</v>
          </cell>
          <cell r="S260">
            <v>0</v>
          </cell>
          <cell r="T260">
            <v>229</v>
          </cell>
          <cell r="V260">
            <v>229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229</v>
          </cell>
          <cell r="AF260">
            <v>775281.79</v>
          </cell>
          <cell r="AG260">
            <v>0</v>
          </cell>
          <cell r="AH260">
            <v>0</v>
          </cell>
          <cell r="AI260">
            <v>0</v>
          </cell>
          <cell r="AJ260">
            <v>775281.79</v>
          </cell>
          <cell r="AK260">
            <v>83.000000000000085</v>
          </cell>
          <cell r="AL260">
            <v>39840.000000000044</v>
          </cell>
          <cell r="AM260">
            <v>0</v>
          </cell>
          <cell r="AN260">
            <v>0</v>
          </cell>
          <cell r="AO260">
            <v>39840.000000000044</v>
          </cell>
          <cell r="AP260">
            <v>114.00000000000003</v>
          </cell>
          <cell r="AQ260">
            <v>80370.000000000015</v>
          </cell>
          <cell r="AR260">
            <v>0</v>
          </cell>
          <cell r="AS260">
            <v>0</v>
          </cell>
          <cell r="AT260">
            <v>80370.000000000015</v>
          </cell>
          <cell r="AU260">
            <v>27.118421052631589</v>
          </cell>
          <cell r="AV260">
            <v>0</v>
          </cell>
          <cell r="AW260">
            <v>78.342105263157961</v>
          </cell>
          <cell r="AX260">
            <v>18018.684210526331</v>
          </cell>
          <cell r="AY260">
            <v>69.30263157894727</v>
          </cell>
          <cell r="AZ260">
            <v>19404.736842105234</v>
          </cell>
          <cell r="BA260">
            <v>46.201754385964847</v>
          </cell>
          <cell r="BB260">
            <v>20328.771929824532</v>
          </cell>
          <cell r="BC260">
            <v>1.0043859649122802</v>
          </cell>
          <cell r="BD260">
            <v>482.10526315789446</v>
          </cell>
          <cell r="BE260">
            <v>7.0307017543859622</v>
          </cell>
          <cell r="BF260">
            <v>3585.6578947368407</v>
          </cell>
          <cell r="BG260">
            <v>0</v>
          </cell>
          <cell r="BH260">
            <v>0</v>
          </cell>
          <cell r="BI260">
            <v>61819.956140350827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61819.956140350827</v>
          </cell>
          <cell r="BZ260">
            <v>182029.9561403509</v>
          </cell>
          <cell r="CA260">
            <v>0</v>
          </cell>
          <cell r="CB260">
            <v>182029.9561403509</v>
          </cell>
          <cell r="CC260">
            <v>69.557219251336889</v>
          </cell>
          <cell r="CD260">
            <v>80338.588235294112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80338.588235294112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8.9999999999999964</v>
          </cell>
          <cell r="CX260">
            <v>5219.9999999999982</v>
          </cell>
          <cell r="CY260">
            <v>0</v>
          </cell>
          <cell r="CZ260">
            <v>0</v>
          </cell>
          <cell r="DA260">
            <v>5219.9999999999982</v>
          </cell>
          <cell r="DB260">
            <v>1042870.3343756449</v>
          </cell>
          <cell r="DC260">
            <v>0</v>
          </cell>
          <cell r="DD260">
            <v>1042870.3343756449</v>
          </cell>
          <cell r="DE260">
            <v>128000</v>
          </cell>
          <cell r="DF260">
            <v>0</v>
          </cell>
          <cell r="DG260">
            <v>128000</v>
          </cell>
          <cell r="DH260">
            <v>57.25</v>
          </cell>
          <cell r="DI260">
            <v>0</v>
          </cell>
          <cell r="DJ260">
            <v>0.84299999999999997</v>
          </cell>
          <cell r="DK260">
            <v>0</v>
          </cell>
          <cell r="DL260">
            <v>0</v>
          </cell>
          <cell r="DO260">
            <v>0</v>
          </cell>
          <cell r="DP260">
            <v>0</v>
          </cell>
          <cell r="DQ260">
            <v>0</v>
          </cell>
          <cell r="DR260">
            <v>1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0</v>
          </cell>
          <cell r="DY260">
            <v>0</v>
          </cell>
          <cell r="DZ260">
            <v>0</v>
          </cell>
          <cell r="EA260">
            <v>4007.732</v>
          </cell>
          <cell r="EB260">
            <v>4007.732</v>
          </cell>
          <cell r="EC260">
            <v>0</v>
          </cell>
          <cell r="ED260">
            <v>0</v>
          </cell>
          <cell r="EE260">
            <v>4007.732</v>
          </cell>
          <cell r="EF260">
            <v>4007.732</v>
          </cell>
          <cell r="EG260">
            <v>0</v>
          </cell>
          <cell r="EI260">
            <v>0</v>
          </cell>
          <cell r="EJ260">
            <v>0</v>
          </cell>
          <cell r="EK260">
            <v>0</v>
          </cell>
          <cell r="EL260">
            <v>0</v>
          </cell>
          <cell r="EM260">
            <v>0</v>
          </cell>
          <cell r="EN260">
            <v>0</v>
          </cell>
          <cell r="EO260">
            <v>0</v>
          </cell>
          <cell r="EP260">
            <v>132007.73199999999</v>
          </cell>
          <cell r="EQ260">
            <v>0</v>
          </cell>
          <cell r="ER260">
            <v>132007.73199999999</v>
          </cell>
          <cell r="ES260">
            <v>1174878.0663756449</v>
          </cell>
          <cell r="ET260">
            <v>0</v>
          </cell>
          <cell r="EU260">
            <v>1174878.0663756449</v>
          </cell>
          <cell r="EV260">
            <v>1170870.334375645</v>
          </cell>
          <cell r="EW260">
            <v>5112.9708924700653</v>
          </cell>
          <cell r="EX260">
            <v>4405</v>
          </cell>
          <cell r="EY260">
            <v>0</v>
          </cell>
          <cell r="EZ260">
            <v>1008745</v>
          </cell>
          <cell r="FA260">
            <v>0</v>
          </cell>
          <cell r="FB260">
            <v>1174878.0663756449</v>
          </cell>
          <cell r="FC260">
            <v>1174878.0663756449</v>
          </cell>
          <cell r="FD260">
            <v>0</v>
          </cell>
          <cell r="FE260">
            <v>1174878.0663756449</v>
          </cell>
        </row>
        <row r="261">
          <cell r="A261">
            <v>2109</v>
          </cell>
          <cell r="B261">
            <v>8812109</v>
          </cell>
          <cell r="E261" t="str">
            <v>Montgomerie Primary School</v>
          </cell>
          <cell r="F261" t="str">
            <v>P</v>
          </cell>
          <cell r="G261" t="str">
            <v/>
          </cell>
          <cell r="H261" t="str">
            <v/>
          </cell>
          <cell r="I261" t="str">
            <v>Y</v>
          </cell>
          <cell r="K261">
            <v>2109</v>
          </cell>
          <cell r="L261">
            <v>141182</v>
          </cell>
          <cell r="O261">
            <v>7</v>
          </cell>
          <cell r="P261">
            <v>0</v>
          </cell>
          <cell r="Q261">
            <v>0</v>
          </cell>
          <cell r="S261">
            <v>27</v>
          </cell>
          <cell r="T261">
            <v>172</v>
          </cell>
          <cell r="V261">
            <v>199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199</v>
          </cell>
          <cell r="AF261">
            <v>673716.49</v>
          </cell>
          <cell r="AG261">
            <v>0</v>
          </cell>
          <cell r="AH261">
            <v>0</v>
          </cell>
          <cell r="AI261">
            <v>0</v>
          </cell>
          <cell r="AJ261">
            <v>673716.49</v>
          </cell>
          <cell r="AK261">
            <v>44.000000000000007</v>
          </cell>
          <cell r="AL261">
            <v>21120.000000000004</v>
          </cell>
          <cell r="AM261">
            <v>0</v>
          </cell>
          <cell r="AN261">
            <v>0</v>
          </cell>
          <cell r="AO261">
            <v>21120.000000000004</v>
          </cell>
          <cell r="AP261">
            <v>48.999999999999908</v>
          </cell>
          <cell r="AQ261">
            <v>34544.999999999935</v>
          </cell>
          <cell r="AR261">
            <v>0</v>
          </cell>
          <cell r="AS261">
            <v>0</v>
          </cell>
          <cell r="AT261">
            <v>34544.999999999935</v>
          </cell>
          <cell r="AU261">
            <v>163.00000000000006</v>
          </cell>
          <cell r="AV261">
            <v>0</v>
          </cell>
          <cell r="AW261">
            <v>19.999999999999986</v>
          </cell>
          <cell r="AX261">
            <v>4599.9999999999964</v>
          </cell>
          <cell r="AY261">
            <v>13.000000000000012</v>
          </cell>
          <cell r="AZ261">
            <v>3640.0000000000036</v>
          </cell>
          <cell r="BA261">
            <v>0</v>
          </cell>
          <cell r="BB261">
            <v>0</v>
          </cell>
          <cell r="BC261">
            <v>2.9999999999999978</v>
          </cell>
          <cell r="BD261">
            <v>1439.9999999999989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9679.9999999999982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9679.9999999999982</v>
          </cell>
          <cell r="BZ261">
            <v>65344.999999999942</v>
          </cell>
          <cell r="CA261">
            <v>0</v>
          </cell>
          <cell r="CB261">
            <v>65344.999999999942</v>
          </cell>
          <cell r="CC261">
            <v>43.332544378698195</v>
          </cell>
          <cell r="CD261">
            <v>50049.088757396414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>
            <v>0</v>
          </cell>
          <cell r="CQ261">
            <v>50049.088757396414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6.941860465116287</v>
          </cell>
          <cell r="CX261">
            <v>4026.2790697674463</v>
          </cell>
          <cell r="CY261">
            <v>0</v>
          </cell>
          <cell r="CZ261">
            <v>0</v>
          </cell>
          <cell r="DA261">
            <v>4026.2790697674463</v>
          </cell>
          <cell r="DB261">
            <v>793136.85782716377</v>
          </cell>
          <cell r="DC261">
            <v>0</v>
          </cell>
          <cell r="DD261">
            <v>793136.85782716377</v>
          </cell>
          <cell r="DE261">
            <v>128000</v>
          </cell>
          <cell r="DF261">
            <v>0</v>
          </cell>
          <cell r="DG261">
            <v>128000</v>
          </cell>
          <cell r="DH261">
            <v>28.428571428571427</v>
          </cell>
          <cell r="DI261">
            <v>0</v>
          </cell>
          <cell r="DJ261">
            <v>0.46400000000000002</v>
          </cell>
          <cell r="DK261">
            <v>0</v>
          </cell>
          <cell r="DL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1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  <cell r="DY261">
            <v>0</v>
          </cell>
          <cell r="DZ261">
            <v>0</v>
          </cell>
          <cell r="EA261">
            <v>4264.45</v>
          </cell>
          <cell r="EB261">
            <v>4264.45</v>
          </cell>
          <cell r="EC261">
            <v>0</v>
          </cell>
          <cell r="ED261">
            <v>0</v>
          </cell>
          <cell r="EE261">
            <v>4264.45</v>
          </cell>
          <cell r="EF261">
            <v>4264.45</v>
          </cell>
          <cell r="EG261">
            <v>0</v>
          </cell>
          <cell r="EI261">
            <v>0</v>
          </cell>
          <cell r="EJ261">
            <v>0</v>
          </cell>
          <cell r="EK261">
            <v>0</v>
          </cell>
          <cell r="EL261">
            <v>0</v>
          </cell>
          <cell r="EM261">
            <v>0</v>
          </cell>
          <cell r="EN261">
            <v>0</v>
          </cell>
          <cell r="EO261">
            <v>0</v>
          </cell>
          <cell r="EP261">
            <v>132264.45000000001</v>
          </cell>
          <cell r="EQ261">
            <v>0</v>
          </cell>
          <cell r="ER261">
            <v>132264.45000000001</v>
          </cell>
          <cell r="ES261">
            <v>925401.30782716372</v>
          </cell>
          <cell r="ET261">
            <v>0</v>
          </cell>
          <cell r="EU261">
            <v>925401.30782716372</v>
          </cell>
          <cell r="EV261">
            <v>921136.85782716377</v>
          </cell>
          <cell r="EW261">
            <v>4628.8284312922806</v>
          </cell>
          <cell r="EX261">
            <v>4405</v>
          </cell>
          <cell r="EY261">
            <v>0</v>
          </cell>
          <cell r="EZ261">
            <v>876595</v>
          </cell>
          <cell r="FA261">
            <v>0</v>
          </cell>
          <cell r="FB261">
            <v>925401.30782716372</v>
          </cell>
          <cell r="FC261">
            <v>925401.30782716372</v>
          </cell>
          <cell r="FD261">
            <v>0</v>
          </cell>
          <cell r="FE261">
            <v>925401.30782716372</v>
          </cell>
        </row>
        <row r="262">
          <cell r="A262">
            <v>2063</v>
          </cell>
          <cell r="B262">
            <v>8812063</v>
          </cell>
          <cell r="C262">
            <v>1846</v>
          </cell>
          <cell r="D262" t="str">
            <v>RB051846</v>
          </cell>
          <cell r="E262" t="str">
            <v>Montgomery Infant School and Nursery, Colchester</v>
          </cell>
          <cell r="F262" t="str">
            <v>P</v>
          </cell>
          <cell r="G262" t="str">
            <v>Y</v>
          </cell>
          <cell r="H262">
            <v>10018689</v>
          </cell>
          <cell r="I262" t="str">
            <v/>
          </cell>
          <cell r="K262">
            <v>2063</v>
          </cell>
          <cell r="L262">
            <v>114751</v>
          </cell>
          <cell r="O262">
            <v>3</v>
          </cell>
          <cell r="P262">
            <v>0</v>
          </cell>
          <cell r="Q262">
            <v>0</v>
          </cell>
          <cell r="S262">
            <v>90</v>
          </cell>
          <cell r="T262">
            <v>167</v>
          </cell>
          <cell r="V262">
            <v>257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257</v>
          </cell>
          <cell r="AF262">
            <v>870076.07000000007</v>
          </cell>
          <cell r="AG262">
            <v>0</v>
          </cell>
          <cell r="AH262">
            <v>0</v>
          </cell>
          <cell r="AI262">
            <v>0</v>
          </cell>
          <cell r="AJ262">
            <v>870076.07000000007</v>
          </cell>
          <cell r="AK262">
            <v>54.000000000000071</v>
          </cell>
          <cell r="AL262">
            <v>25920.000000000033</v>
          </cell>
          <cell r="AM262">
            <v>0</v>
          </cell>
          <cell r="AN262">
            <v>0</v>
          </cell>
          <cell r="AO262">
            <v>25920.000000000033</v>
          </cell>
          <cell r="AP262">
            <v>56.999999999999879</v>
          </cell>
          <cell r="AQ262">
            <v>40184.999999999913</v>
          </cell>
          <cell r="AR262">
            <v>0</v>
          </cell>
          <cell r="AS262">
            <v>0</v>
          </cell>
          <cell r="AT262">
            <v>40184.999999999913</v>
          </cell>
          <cell r="AU262">
            <v>190.00000000000009</v>
          </cell>
          <cell r="AV262">
            <v>0</v>
          </cell>
          <cell r="AW262">
            <v>18.000000000000007</v>
          </cell>
          <cell r="AX262">
            <v>4140.0000000000018</v>
          </cell>
          <cell r="AY262">
            <v>25.999999999999929</v>
          </cell>
          <cell r="AZ262">
            <v>7279.99999999998</v>
          </cell>
          <cell r="BA262">
            <v>21.999999999999993</v>
          </cell>
          <cell r="BB262">
            <v>9679.9999999999964</v>
          </cell>
          <cell r="BC262">
            <v>0</v>
          </cell>
          <cell r="BD262">
            <v>0</v>
          </cell>
          <cell r="BE262">
            <v>1.0000000000000007</v>
          </cell>
          <cell r="BF262">
            <v>510.00000000000034</v>
          </cell>
          <cell r="BG262">
            <v>0</v>
          </cell>
          <cell r="BH262">
            <v>0</v>
          </cell>
          <cell r="BI262">
            <v>21609.999999999978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21609.999999999978</v>
          </cell>
          <cell r="BZ262">
            <v>87714.999999999913</v>
          </cell>
          <cell r="CA262">
            <v>0</v>
          </cell>
          <cell r="CB262">
            <v>87714.999999999913</v>
          </cell>
          <cell r="CC262">
            <v>78.731798376523713</v>
          </cell>
          <cell r="CD262">
            <v>90935.227124884885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90935.227124884885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35.395209580838433</v>
          </cell>
          <cell r="CX262">
            <v>20529.221556886292</v>
          </cell>
          <cell r="CY262">
            <v>0</v>
          </cell>
          <cell r="CZ262">
            <v>0</v>
          </cell>
          <cell r="DA262">
            <v>20529.221556886292</v>
          </cell>
          <cell r="DB262">
            <v>1069255.5186817711</v>
          </cell>
          <cell r="DC262">
            <v>0</v>
          </cell>
          <cell r="DD262">
            <v>1069255.5186817711</v>
          </cell>
          <cell r="DE262">
            <v>128000</v>
          </cell>
          <cell r="DF262">
            <v>0</v>
          </cell>
          <cell r="DG262">
            <v>128000</v>
          </cell>
          <cell r="DH262">
            <v>85.666666666666671</v>
          </cell>
          <cell r="DI262">
            <v>0</v>
          </cell>
          <cell r="DJ262">
            <v>0.65500000000000003</v>
          </cell>
          <cell r="DK262">
            <v>0</v>
          </cell>
          <cell r="DL262">
            <v>0</v>
          </cell>
          <cell r="DO262">
            <v>0</v>
          </cell>
          <cell r="DP262">
            <v>0</v>
          </cell>
          <cell r="DQ262">
            <v>0</v>
          </cell>
          <cell r="DR262">
            <v>1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  <cell r="DY262">
            <v>0</v>
          </cell>
          <cell r="DZ262">
            <v>0</v>
          </cell>
          <cell r="EA262">
            <v>28672</v>
          </cell>
          <cell r="EB262">
            <v>28672</v>
          </cell>
          <cell r="EC262">
            <v>0</v>
          </cell>
          <cell r="ED262">
            <v>0</v>
          </cell>
          <cell r="EE262">
            <v>28672</v>
          </cell>
          <cell r="EF262">
            <v>28672</v>
          </cell>
          <cell r="EG262">
            <v>0</v>
          </cell>
          <cell r="EI262">
            <v>0</v>
          </cell>
          <cell r="EJ262">
            <v>0</v>
          </cell>
          <cell r="EK262">
            <v>0</v>
          </cell>
          <cell r="EL262">
            <v>0</v>
          </cell>
          <cell r="EM262">
            <v>0</v>
          </cell>
          <cell r="EN262">
            <v>0</v>
          </cell>
          <cell r="EO262">
            <v>0</v>
          </cell>
          <cell r="EP262">
            <v>156672</v>
          </cell>
          <cell r="EQ262">
            <v>0</v>
          </cell>
          <cell r="ER262">
            <v>156672</v>
          </cell>
          <cell r="ES262">
            <v>1225927.5186817711</v>
          </cell>
          <cell r="ET262">
            <v>0</v>
          </cell>
          <cell r="EU262">
            <v>1225927.5186817711</v>
          </cell>
          <cell r="EV262">
            <v>1197255.5186817711</v>
          </cell>
          <cell r="EW262">
            <v>4658.5817847539729</v>
          </cell>
          <cell r="EX262">
            <v>4405</v>
          </cell>
          <cell r="EY262">
            <v>0</v>
          </cell>
          <cell r="EZ262">
            <v>1132085</v>
          </cell>
          <cell r="FA262">
            <v>0</v>
          </cell>
          <cell r="FB262">
            <v>1225927.5186817711</v>
          </cell>
          <cell r="FC262">
            <v>1225927.5186817711</v>
          </cell>
          <cell r="FD262">
            <v>0</v>
          </cell>
          <cell r="FE262">
            <v>1225927.5186817711</v>
          </cell>
        </row>
        <row r="263">
          <cell r="A263">
            <v>2062</v>
          </cell>
          <cell r="B263">
            <v>8812062</v>
          </cell>
          <cell r="C263">
            <v>1844</v>
          </cell>
          <cell r="D263" t="str">
            <v>RB051844</v>
          </cell>
          <cell r="E263" t="str">
            <v>Montgomery Junior School, Colchester</v>
          </cell>
          <cell r="F263" t="str">
            <v>P</v>
          </cell>
          <cell r="G263" t="str">
            <v>Y</v>
          </cell>
          <cell r="H263">
            <v>10018690</v>
          </cell>
          <cell r="I263" t="str">
            <v/>
          </cell>
          <cell r="K263">
            <v>2062</v>
          </cell>
          <cell r="L263">
            <v>114750</v>
          </cell>
          <cell r="O263">
            <v>4</v>
          </cell>
          <cell r="P263">
            <v>0</v>
          </cell>
          <cell r="Q263">
            <v>0</v>
          </cell>
          <cell r="S263">
            <v>0</v>
          </cell>
          <cell r="T263">
            <v>339</v>
          </cell>
          <cell r="V263">
            <v>339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339</v>
          </cell>
          <cell r="AF263">
            <v>1147687.8900000001</v>
          </cell>
          <cell r="AG263">
            <v>0</v>
          </cell>
          <cell r="AH263">
            <v>0</v>
          </cell>
          <cell r="AI263">
            <v>0</v>
          </cell>
          <cell r="AJ263">
            <v>1147687.8900000001</v>
          </cell>
          <cell r="AK263">
            <v>63.000000000000078</v>
          </cell>
          <cell r="AL263">
            <v>30240.000000000036</v>
          </cell>
          <cell r="AM263">
            <v>0</v>
          </cell>
          <cell r="AN263">
            <v>0</v>
          </cell>
          <cell r="AO263">
            <v>30240.000000000036</v>
          </cell>
          <cell r="AP263">
            <v>99.000000000000171</v>
          </cell>
          <cell r="AQ263">
            <v>69795.000000000116</v>
          </cell>
          <cell r="AR263">
            <v>0</v>
          </cell>
          <cell r="AS263">
            <v>0</v>
          </cell>
          <cell r="AT263">
            <v>69795.000000000116</v>
          </cell>
          <cell r="AU263">
            <v>258.00000000000006</v>
          </cell>
          <cell r="AV263">
            <v>0</v>
          </cell>
          <cell r="AW263">
            <v>16.999999999999989</v>
          </cell>
          <cell r="AX263">
            <v>3909.9999999999977</v>
          </cell>
          <cell r="AY263">
            <v>39.999999999999915</v>
          </cell>
          <cell r="AZ263">
            <v>11199.999999999976</v>
          </cell>
          <cell r="BA263">
            <v>19.999999999999989</v>
          </cell>
          <cell r="BB263">
            <v>8799.9999999999945</v>
          </cell>
          <cell r="BC263">
            <v>2.9999999999999987</v>
          </cell>
          <cell r="BD263">
            <v>1439.9999999999993</v>
          </cell>
          <cell r="BE263">
            <v>0.99999999999999956</v>
          </cell>
          <cell r="BF263">
            <v>509.99999999999977</v>
          </cell>
          <cell r="BG263">
            <v>0</v>
          </cell>
          <cell r="BH263">
            <v>0</v>
          </cell>
          <cell r="BI263">
            <v>25859.999999999971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25859.999999999971</v>
          </cell>
          <cell r="BZ263">
            <v>125895.00000000012</v>
          </cell>
          <cell r="CA263">
            <v>0</v>
          </cell>
          <cell r="CB263">
            <v>125895.00000000012</v>
          </cell>
          <cell r="CC263">
            <v>92.304029304029299</v>
          </cell>
          <cell r="CD263">
            <v>106611.15384615384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106611.15384615384</v>
          </cell>
          <cell r="CR263">
            <v>7.6600000000000108</v>
          </cell>
          <cell r="CS263">
            <v>7238.7000000000098</v>
          </cell>
          <cell r="CT263">
            <v>0</v>
          </cell>
          <cell r="CU263">
            <v>0</v>
          </cell>
          <cell r="CV263">
            <v>7238.7000000000098</v>
          </cell>
          <cell r="CW263">
            <v>22.999999999999996</v>
          </cell>
          <cell r="CX263">
            <v>13339.999999999998</v>
          </cell>
          <cell r="CY263">
            <v>0</v>
          </cell>
          <cell r="CZ263">
            <v>0</v>
          </cell>
          <cell r="DA263">
            <v>13339.999999999998</v>
          </cell>
          <cell r="DB263">
            <v>1400772.7438461538</v>
          </cell>
          <cell r="DC263">
            <v>0</v>
          </cell>
          <cell r="DD263">
            <v>1400772.7438461538</v>
          </cell>
          <cell r="DE263">
            <v>128000</v>
          </cell>
          <cell r="DF263">
            <v>0</v>
          </cell>
          <cell r="DG263">
            <v>128000</v>
          </cell>
          <cell r="DH263">
            <v>84.75</v>
          </cell>
          <cell r="DI263">
            <v>0</v>
          </cell>
          <cell r="DJ263">
            <v>0.65</v>
          </cell>
          <cell r="DK263">
            <v>0</v>
          </cell>
          <cell r="DL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1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  <cell r="DY263">
            <v>0</v>
          </cell>
          <cell r="DZ263">
            <v>0</v>
          </cell>
          <cell r="EA263">
            <v>29696</v>
          </cell>
          <cell r="EB263">
            <v>30492</v>
          </cell>
          <cell r="EC263">
            <v>-796</v>
          </cell>
          <cell r="ED263">
            <v>0</v>
          </cell>
          <cell r="EE263">
            <v>29696</v>
          </cell>
          <cell r="EF263">
            <v>29696</v>
          </cell>
          <cell r="EG263">
            <v>0</v>
          </cell>
          <cell r="EI263">
            <v>0</v>
          </cell>
          <cell r="EJ263">
            <v>0</v>
          </cell>
          <cell r="EK263">
            <v>0</v>
          </cell>
          <cell r="EL263">
            <v>0</v>
          </cell>
          <cell r="EM263">
            <v>0</v>
          </cell>
          <cell r="EN263">
            <v>0</v>
          </cell>
          <cell r="EO263">
            <v>0</v>
          </cell>
          <cell r="EP263">
            <v>157696</v>
          </cell>
          <cell r="EQ263">
            <v>0</v>
          </cell>
          <cell r="ER263">
            <v>157696</v>
          </cell>
          <cell r="ES263">
            <v>1558468.7438461538</v>
          </cell>
          <cell r="ET263">
            <v>0</v>
          </cell>
          <cell r="EU263">
            <v>1558468.7438461538</v>
          </cell>
          <cell r="EV263">
            <v>1528772.7438461538</v>
          </cell>
          <cell r="EW263">
            <v>4509.6541116405715</v>
          </cell>
          <cell r="EX263">
            <v>4405</v>
          </cell>
          <cell r="EY263">
            <v>0</v>
          </cell>
          <cell r="EZ263">
            <v>1493295</v>
          </cell>
          <cell r="FA263">
            <v>0</v>
          </cell>
          <cell r="FB263">
            <v>1558468.7438461538</v>
          </cell>
          <cell r="FC263">
            <v>1558468.7438461538</v>
          </cell>
          <cell r="FD263">
            <v>0</v>
          </cell>
          <cell r="FE263">
            <v>1558468.7438461538</v>
          </cell>
        </row>
        <row r="264">
          <cell r="A264">
            <v>3670</v>
          </cell>
          <cell r="B264">
            <v>8813670</v>
          </cell>
          <cell r="C264">
            <v>3402</v>
          </cell>
          <cell r="D264" t="str">
            <v>RB053402</v>
          </cell>
          <cell r="E264" t="str">
            <v>Moreton Church of England Voluntary Aided Primary School</v>
          </cell>
          <cell r="F264" t="str">
            <v>P</v>
          </cell>
          <cell r="G264" t="str">
            <v>Y</v>
          </cell>
          <cell r="H264">
            <v>10018774</v>
          </cell>
          <cell r="I264" t="str">
            <v/>
          </cell>
          <cell r="K264">
            <v>3670</v>
          </cell>
          <cell r="L264">
            <v>115188</v>
          </cell>
          <cell r="O264">
            <v>7</v>
          </cell>
          <cell r="P264">
            <v>0</v>
          </cell>
          <cell r="Q264">
            <v>0</v>
          </cell>
          <cell r="S264">
            <v>25</v>
          </cell>
          <cell r="T264">
            <v>150</v>
          </cell>
          <cell r="V264">
            <v>175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175</v>
          </cell>
          <cell r="AF264">
            <v>592464.25</v>
          </cell>
          <cell r="AG264">
            <v>0</v>
          </cell>
          <cell r="AH264">
            <v>0</v>
          </cell>
          <cell r="AI264">
            <v>0</v>
          </cell>
          <cell r="AJ264">
            <v>592464.25</v>
          </cell>
          <cell r="AK264">
            <v>14</v>
          </cell>
          <cell r="AL264">
            <v>6720</v>
          </cell>
          <cell r="AM264">
            <v>0</v>
          </cell>
          <cell r="AN264">
            <v>0</v>
          </cell>
          <cell r="AO264">
            <v>6720</v>
          </cell>
          <cell r="AP264">
            <v>19.000000000000075</v>
          </cell>
          <cell r="AQ264">
            <v>13395.000000000053</v>
          </cell>
          <cell r="AR264">
            <v>0</v>
          </cell>
          <cell r="AS264">
            <v>0</v>
          </cell>
          <cell r="AT264">
            <v>13395.000000000053</v>
          </cell>
          <cell r="AU264">
            <v>106.00000000000004</v>
          </cell>
          <cell r="AV264">
            <v>0</v>
          </cell>
          <cell r="AW264">
            <v>49.000000000000007</v>
          </cell>
          <cell r="AX264">
            <v>11270.000000000002</v>
          </cell>
          <cell r="AY264">
            <v>19.000000000000075</v>
          </cell>
          <cell r="AZ264">
            <v>5320.0000000000209</v>
          </cell>
          <cell r="BA264">
            <v>0</v>
          </cell>
          <cell r="BB264">
            <v>0</v>
          </cell>
          <cell r="BC264">
            <v>0.99999999999999922</v>
          </cell>
          <cell r="BD264">
            <v>479.9999999999996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17070.000000000022</v>
          </cell>
          <cell r="BJ264">
            <v>0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O264">
            <v>0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17070.000000000022</v>
          </cell>
          <cell r="BZ264">
            <v>37185.000000000073</v>
          </cell>
          <cell r="CA264">
            <v>0</v>
          </cell>
          <cell r="CB264">
            <v>37185.000000000073</v>
          </cell>
          <cell r="CC264">
            <v>48.917748917748924</v>
          </cell>
          <cell r="CD264">
            <v>56500.000000000007</v>
          </cell>
          <cell r="CE264">
            <v>0</v>
          </cell>
          <cell r="CF264">
            <v>0</v>
          </cell>
          <cell r="CG264">
            <v>0</v>
          </cell>
          <cell r="CH264">
            <v>0</v>
          </cell>
          <cell r="CI264">
            <v>0</v>
          </cell>
          <cell r="CJ264">
            <v>0</v>
          </cell>
          <cell r="CK264">
            <v>0</v>
          </cell>
          <cell r="CL264">
            <v>0</v>
          </cell>
          <cell r="CM264">
            <v>0</v>
          </cell>
          <cell r="CN264">
            <v>0</v>
          </cell>
          <cell r="CO264">
            <v>0</v>
          </cell>
          <cell r="CP264">
            <v>0</v>
          </cell>
          <cell r="CQ264">
            <v>56500.000000000007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3.5714285714285676</v>
          </cell>
          <cell r="CX264">
            <v>2071.4285714285693</v>
          </cell>
          <cell r="CY264">
            <v>0</v>
          </cell>
          <cell r="CZ264">
            <v>0</v>
          </cell>
          <cell r="DA264">
            <v>2071.4285714285693</v>
          </cell>
          <cell r="DB264">
            <v>688220.67857142852</v>
          </cell>
          <cell r="DC264">
            <v>0</v>
          </cell>
          <cell r="DD264">
            <v>688220.67857142852</v>
          </cell>
          <cell r="DE264">
            <v>128000</v>
          </cell>
          <cell r="DF264">
            <v>0</v>
          </cell>
          <cell r="DG264">
            <v>128000</v>
          </cell>
          <cell r="DH264">
            <v>25</v>
          </cell>
          <cell r="DI264">
            <v>0</v>
          </cell>
          <cell r="DJ264">
            <v>2.2669999999999999</v>
          </cell>
          <cell r="DK264">
            <v>0</v>
          </cell>
          <cell r="DL264">
            <v>1</v>
          </cell>
          <cell r="DO264">
            <v>0</v>
          </cell>
          <cell r="DP264">
            <v>0</v>
          </cell>
          <cell r="DQ264">
            <v>0</v>
          </cell>
          <cell r="DR264">
            <v>1.0156360164</v>
          </cell>
          <cell r="DS264">
            <v>12762.439916161991</v>
          </cell>
          <cell r="DT264">
            <v>0</v>
          </cell>
          <cell r="DU264">
            <v>12762.439916161991</v>
          </cell>
          <cell r="DV264">
            <v>0</v>
          </cell>
          <cell r="DW264">
            <v>0</v>
          </cell>
          <cell r="DX264">
            <v>0</v>
          </cell>
          <cell r="DY264">
            <v>0</v>
          </cell>
          <cell r="DZ264">
            <v>0</v>
          </cell>
          <cell r="EA264">
            <v>2560</v>
          </cell>
          <cell r="EB264">
            <v>2560</v>
          </cell>
          <cell r="EC264">
            <v>0</v>
          </cell>
          <cell r="ED264">
            <v>0</v>
          </cell>
          <cell r="EE264">
            <v>2560</v>
          </cell>
          <cell r="EF264">
            <v>2560</v>
          </cell>
          <cell r="EG264">
            <v>0</v>
          </cell>
          <cell r="EI264">
            <v>0</v>
          </cell>
          <cell r="EJ264">
            <v>0</v>
          </cell>
          <cell r="EK264">
            <v>0</v>
          </cell>
          <cell r="EL264">
            <v>0</v>
          </cell>
          <cell r="EM264">
            <v>0</v>
          </cell>
          <cell r="EN264">
            <v>0</v>
          </cell>
          <cell r="EO264">
            <v>0</v>
          </cell>
          <cell r="EP264">
            <v>143322.43991616199</v>
          </cell>
          <cell r="EQ264">
            <v>0</v>
          </cell>
          <cell r="ER264">
            <v>143322.43991616199</v>
          </cell>
          <cell r="ES264">
            <v>831543.11848759046</v>
          </cell>
          <cell r="ET264">
            <v>0</v>
          </cell>
          <cell r="EU264">
            <v>831543.11848759046</v>
          </cell>
          <cell r="EV264">
            <v>828983.11848759046</v>
          </cell>
          <cell r="EW264">
            <v>4737.0463913576596</v>
          </cell>
          <cell r="EX264">
            <v>4405</v>
          </cell>
          <cell r="EY264">
            <v>0</v>
          </cell>
          <cell r="EZ264">
            <v>770875</v>
          </cell>
          <cell r="FA264">
            <v>0</v>
          </cell>
          <cell r="FB264">
            <v>831543.11848759046</v>
          </cell>
          <cell r="FC264">
            <v>831543.11848759046</v>
          </cell>
          <cell r="FD264">
            <v>0</v>
          </cell>
          <cell r="FE264">
            <v>831543.11848759046</v>
          </cell>
        </row>
        <row r="265">
          <cell r="A265">
            <v>2200</v>
          </cell>
          <cell r="B265">
            <v>8812200</v>
          </cell>
          <cell r="E265" t="str">
            <v>Moulsham Infant School</v>
          </cell>
          <cell r="F265" t="str">
            <v>P</v>
          </cell>
          <cell r="G265" t="str">
            <v/>
          </cell>
          <cell r="H265" t="str">
            <v/>
          </cell>
          <cell r="I265" t="str">
            <v>Y</v>
          </cell>
          <cell r="K265">
            <v>2200</v>
          </cell>
          <cell r="L265">
            <v>136855</v>
          </cell>
          <cell r="O265">
            <v>3</v>
          </cell>
          <cell r="P265">
            <v>0</v>
          </cell>
          <cell r="Q265">
            <v>0</v>
          </cell>
          <cell r="S265">
            <v>108</v>
          </cell>
          <cell r="T265">
            <v>204</v>
          </cell>
          <cell r="V265">
            <v>312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312</v>
          </cell>
          <cell r="AF265">
            <v>1056279.1200000001</v>
          </cell>
          <cell r="AG265">
            <v>0</v>
          </cell>
          <cell r="AH265">
            <v>0</v>
          </cell>
          <cell r="AI265">
            <v>0</v>
          </cell>
          <cell r="AJ265">
            <v>1056279.1200000001</v>
          </cell>
          <cell r="AK265">
            <v>40.999999999999872</v>
          </cell>
          <cell r="AL265">
            <v>19679.999999999938</v>
          </cell>
          <cell r="AM265">
            <v>0</v>
          </cell>
          <cell r="AN265">
            <v>0</v>
          </cell>
          <cell r="AO265">
            <v>19679.999999999938</v>
          </cell>
          <cell r="AP265">
            <v>42.000000000000121</v>
          </cell>
          <cell r="AQ265">
            <v>29610.000000000084</v>
          </cell>
          <cell r="AR265">
            <v>0</v>
          </cell>
          <cell r="AS265">
            <v>0</v>
          </cell>
          <cell r="AT265">
            <v>29610.000000000084</v>
          </cell>
          <cell r="AU265">
            <v>262.00000000000006</v>
          </cell>
          <cell r="AV265">
            <v>0</v>
          </cell>
          <cell r="AW265">
            <v>23.999999999999993</v>
          </cell>
          <cell r="AX265">
            <v>5519.9999999999982</v>
          </cell>
          <cell r="AY265">
            <v>14.000000000000009</v>
          </cell>
          <cell r="AZ265">
            <v>3920.0000000000023</v>
          </cell>
          <cell r="BA265">
            <v>3.0000000000000013</v>
          </cell>
          <cell r="BB265">
            <v>1320.0000000000007</v>
          </cell>
          <cell r="BC265">
            <v>7.9999999999999867</v>
          </cell>
          <cell r="BD265">
            <v>3839.9999999999936</v>
          </cell>
          <cell r="BE265">
            <v>0</v>
          </cell>
          <cell r="BF265">
            <v>0</v>
          </cell>
          <cell r="BG265">
            <v>1.0000000000000016</v>
          </cell>
          <cell r="BH265">
            <v>670.00000000000102</v>
          </cell>
          <cell r="BI265">
            <v>15269.999999999995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15269.999999999995</v>
          </cell>
          <cell r="BZ265">
            <v>64560.000000000015</v>
          </cell>
          <cell r="CA265">
            <v>0</v>
          </cell>
          <cell r="CB265">
            <v>64560.000000000015</v>
          </cell>
          <cell r="CC265">
            <v>88.967799061938337</v>
          </cell>
          <cell r="CD265">
            <v>102757.80791653878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>
            <v>0</v>
          </cell>
          <cell r="CQ265">
            <v>102757.80791653878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93.294117647058755</v>
          </cell>
          <cell r="CX265">
            <v>54110.588235294075</v>
          </cell>
          <cell r="CY265">
            <v>0</v>
          </cell>
          <cell r="CZ265">
            <v>0</v>
          </cell>
          <cell r="DA265">
            <v>54110.588235294075</v>
          </cell>
          <cell r="DB265">
            <v>1277707.5161518329</v>
          </cell>
          <cell r="DC265">
            <v>0</v>
          </cell>
          <cell r="DD265">
            <v>1277707.5161518329</v>
          </cell>
          <cell r="DE265">
            <v>128000</v>
          </cell>
          <cell r="DF265">
            <v>0</v>
          </cell>
          <cell r="DG265">
            <v>128000</v>
          </cell>
          <cell r="DH265">
            <v>104</v>
          </cell>
          <cell r="DI265">
            <v>0</v>
          </cell>
          <cell r="DJ265">
            <v>0.91700000000000004</v>
          </cell>
          <cell r="DK265">
            <v>0</v>
          </cell>
          <cell r="DL265">
            <v>0</v>
          </cell>
          <cell r="DO265">
            <v>0</v>
          </cell>
          <cell r="DP265">
            <v>0</v>
          </cell>
          <cell r="DQ265">
            <v>0</v>
          </cell>
          <cell r="DR265">
            <v>1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  <cell r="DY265">
            <v>0</v>
          </cell>
          <cell r="DZ265">
            <v>0</v>
          </cell>
          <cell r="EA265">
            <v>7296.4</v>
          </cell>
          <cell r="EB265">
            <v>7296.4</v>
          </cell>
          <cell r="EC265">
            <v>0</v>
          </cell>
          <cell r="ED265">
            <v>0</v>
          </cell>
          <cell r="EE265">
            <v>7296.4</v>
          </cell>
          <cell r="EF265">
            <v>7296.4</v>
          </cell>
          <cell r="EG265">
            <v>0</v>
          </cell>
          <cell r="EI265">
            <v>0</v>
          </cell>
          <cell r="EJ265">
            <v>0</v>
          </cell>
          <cell r="EK265">
            <v>0</v>
          </cell>
          <cell r="EL265">
            <v>0</v>
          </cell>
          <cell r="EM265">
            <v>0</v>
          </cell>
          <cell r="EN265">
            <v>0</v>
          </cell>
          <cell r="EO265">
            <v>0</v>
          </cell>
          <cell r="EP265">
            <v>135296.4</v>
          </cell>
          <cell r="EQ265">
            <v>0</v>
          </cell>
          <cell r="ER265">
            <v>135296.4</v>
          </cell>
          <cell r="ES265">
            <v>1413003.9161518328</v>
          </cell>
          <cell r="ET265">
            <v>0</v>
          </cell>
          <cell r="EU265">
            <v>1413003.9161518328</v>
          </cell>
          <cell r="EV265">
            <v>1405707.5161518329</v>
          </cell>
          <cell r="EW265">
            <v>4505.4728081789517</v>
          </cell>
          <cell r="EX265">
            <v>4405</v>
          </cell>
          <cell r="EY265">
            <v>0</v>
          </cell>
          <cell r="EZ265">
            <v>1374360</v>
          </cell>
          <cell r="FA265">
            <v>0</v>
          </cell>
          <cell r="FB265">
            <v>1413003.9161518328</v>
          </cell>
          <cell r="FC265">
            <v>1413003.9161518328</v>
          </cell>
          <cell r="FD265">
            <v>0</v>
          </cell>
          <cell r="FE265">
            <v>1413003.9161518328</v>
          </cell>
        </row>
        <row r="266">
          <cell r="A266">
            <v>2180</v>
          </cell>
          <cell r="B266">
            <v>8812180</v>
          </cell>
          <cell r="E266" t="str">
            <v>Moulsham Junior School</v>
          </cell>
          <cell r="F266" t="str">
            <v>P</v>
          </cell>
          <cell r="G266" t="str">
            <v/>
          </cell>
          <cell r="H266" t="str">
            <v/>
          </cell>
          <cell r="I266" t="str">
            <v>Y</v>
          </cell>
          <cell r="K266">
            <v>2180</v>
          </cell>
          <cell r="L266">
            <v>137971</v>
          </cell>
          <cell r="O266">
            <v>4</v>
          </cell>
          <cell r="P266">
            <v>0</v>
          </cell>
          <cell r="Q266">
            <v>0</v>
          </cell>
          <cell r="S266">
            <v>0</v>
          </cell>
          <cell r="T266">
            <v>682</v>
          </cell>
          <cell r="V266">
            <v>682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682</v>
          </cell>
          <cell r="AF266">
            <v>2308917.8200000003</v>
          </cell>
          <cell r="AG266">
            <v>0</v>
          </cell>
          <cell r="AH266">
            <v>0</v>
          </cell>
          <cell r="AI266">
            <v>0</v>
          </cell>
          <cell r="AJ266">
            <v>2308917.8200000003</v>
          </cell>
          <cell r="AK266">
            <v>119.0000000000003</v>
          </cell>
          <cell r="AL266">
            <v>57120.000000000146</v>
          </cell>
          <cell r="AM266">
            <v>0</v>
          </cell>
          <cell r="AN266">
            <v>0</v>
          </cell>
          <cell r="AO266">
            <v>57120.000000000146</v>
          </cell>
          <cell r="AP266">
            <v>127.00000000000001</v>
          </cell>
          <cell r="AQ266">
            <v>89535.000000000015</v>
          </cell>
          <cell r="AR266">
            <v>0</v>
          </cell>
          <cell r="AS266">
            <v>0</v>
          </cell>
          <cell r="AT266">
            <v>89535.000000000015</v>
          </cell>
          <cell r="AU266">
            <v>581.99999999999977</v>
          </cell>
          <cell r="AV266">
            <v>0</v>
          </cell>
          <cell r="AW266">
            <v>40.000000000000014</v>
          </cell>
          <cell r="AX266">
            <v>9200.0000000000036</v>
          </cell>
          <cell r="AY266">
            <v>36.000000000000007</v>
          </cell>
          <cell r="AZ266">
            <v>10080.000000000002</v>
          </cell>
          <cell r="BA266">
            <v>5.0000000000000036</v>
          </cell>
          <cell r="BB266">
            <v>2200.0000000000014</v>
          </cell>
          <cell r="BC266">
            <v>19.000000000000007</v>
          </cell>
          <cell r="BD266">
            <v>9120.0000000000036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30600.000000000011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O266">
            <v>0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30600.000000000011</v>
          </cell>
          <cell r="BZ266">
            <v>177255.00000000017</v>
          </cell>
          <cell r="CA266">
            <v>0</v>
          </cell>
          <cell r="CB266">
            <v>177255.00000000017</v>
          </cell>
          <cell r="CC266">
            <v>167.87036732546306</v>
          </cell>
          <cell r="CD266">
            <v>193890.27426090985</v>
          </cell>
          <cell r="CE266">
            <v>0</v>
          </cell>
          <cell r="CF266">
            <v>0</v>
          </cell>
          <cell r="CG266">
            <v>0</v>
          </cell>
          <cell r="CH266">
            <v>0</v>
          </cell>
          <cell r="CI266">
            <v>0</v>
          </cell>
          <cell r="CJ266">
            <v>0</v>
          </cell>
          <cell r="CK266">
            <v>0</v>
          </cell>
          <cell r="CL266">
            <v>0</v>
          </cell>
          <cell r="CM266">
            <v>0</v>
          </cell>
          <cell r="CN266">
            <v>0</v>
          </cell>
          <cell r="CO266">
            <v>0</v>
          </cell>
          <cell r="CP266">
            <v>0</v>
          </cell>
          <cell r="CQ266">
            <v>193890.27426090985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42.000000000000021</v>
          </cell>
          <cell r="CX266">
            <v>24360.000000000011</v>
          </cell>
          <cell r="CY266">
            <v>0</v>
          </cell>
          <cell r="CZ266">
            <v>0</v>
          </cell>
          <cell r="DA266">
            <v>24360.000000000011</v>
          </cell>
          <cell r="DB266">
            <v>2704423.0942609101</v>
          </cell>
          <cell r="DC266">
            <v>0</v>
          </cell>
          <cell r="DD266">
            <v>2704423.0942609101</v>
          </cell>
          <cell r="DE266">
            <v>128000</v>
          </cell>
          <cell r="DF266">
            <v>0</v>
          </cell>
          <cell r="DG266">
            <v>128000</v>
          </cell>
          <cell r="DH266">
            <v>170.5</v>
          </cell>
          <cell r="DI266">
            <v>0</v>
          </cell>
          <cell r="DJ266">
            <v>0.96799999999999997</v>
          </cell>
          <cell r="DK266">
            <v>0</v>
          </cell>
          <cell r="DL266">
            <v>0</v>
          </cell>
          <cell r="DO266">
            <v>0</v>
          </cell>
          <cell r="DP266">
            <v>0</v>
          </cell>
          <cell r="DQ266">
            <v>0</v>
          </cell>
          <cell r="DR266">
            <v>1</v>
          </cell>
          <cell r="DS266">
            <v>0</v>
          </cell>
          <cell r="DT266">
            <v>0</v>
          </cell>
          <cell r="DU266">
            <v>0</v>
          </cell>
          <cell r="DV266">
            <v>0</v>
          </cell>
          <cell r="DW266">
            <v>0</v>
          </cell>
          <cell r="DX266">
            <v>0</v>
          </cell>
          <cell r="DY266">
            <v>0</v>
          </cell>
          <cell r="DZ266">
            <v>0</v>
          </cell>
          <cell r="EA266">
            <v>8508.01</v>
          </cell>
          <cell r="EB266">
            <v>8508.01</v>
          </cell>
          <cell r="EC266">
            <v>0</v>
          </cell>
          <cell r="ED266">
            <v>0</v>
          </cell>
          <cell r="EE266">
            <v>8508.01</v>
          </cell>
          <cell r="EF266">
            <v>8508.01</v>
          </cell>
          <cell r="EG266">
            <v>0</v>
          </cell>
          <cell r="EI266">
            <v>0</v>
          </cell>
          <cell r="EJ266">
            <v>0</v>
          </cell>
          <cell r="EK266">
            <v>0</v>
          </cell>
          <cell r="EL266">
            <v>0</v>
          </cell>
          <cell r="EM266">
            <v>0</v>
          </cell>
          <cell r="EN266">
            <v>0</v>
          </cell>
          <cell r="EO266">
            <v>0</v>
          </cell>
          <cell r="EP266">
            <v>136508.01</v>
          </cell>
          <cell r="EQ266">
            <v>0</v>
          </cell>
          <cell r="ER266">
            <v>136508.01</v>
          </cell>
          <cell r="ES266">
            <v>2840931.1042609103</v>
          </cell>
          <cell r="ET266">
            <v>0</v>
          </cell>
          <cell r="EU266">
            <v>2840931.1042609103</v>
          </cell>
          <cell r="EV266">
            <v>2832423.0942609101</v>
          </cell>
          <cell r="EW266">
            <v>4153.1130414382842</v>
          </cell>
          <cell r="EX266">
            <v>4405</v>
          </cell>
          <cell r="EY266">
            <v>251.8869585617158</v>
          </cell>
          <cell r="EZ266">
            <v>3004210</v>
          </cell>
          <cell r="FA266">
            <v>171786.90573908994</v>
          </cell>
          <cell r="FB266">
            <v>3012718.0100000002</v>
          </cell>
          <cell r="FC266">
            <v>3012718.0100000002</v>
          </cell>
          <cell r="FD266">
            <v>0</v>
          </cell>
          <cell r="FE266">
            <v>3012718.0100000002</v>
          </cell>
        </row>
        <row r="267">
          <cell r="A267">
            <v>3221</v>
          </cell>
          <cell r="B267">
            <v>8813221</v>
          </cell>
          <cell r="E267" t="str">
            <v>Mountnessing Church of England Primary School</v>
          </cell>
          <cell r="F267" t="str">
            <v>P</v>
          </cell>
          <cell r="G267" t="str">
            <v/>
          </cell>
          <cell r="H267" t="str">
            <v/>
          </cell>
          <cell r="I267" t="str">
            <v>Y</v>
          </cell>
          <cell r="K267">
            <v>3221</v>
          </cell>
          <cell r="L267">
            <v>145773</v>
          </cell>
          <cell r="M267">
            <v>15</v>
          </cell>
          <cell r="O267">
            <v>7</v>
          </cell>
          <cell r="P267">
            <v>0</v>
          </cell>
          <cell r="Q267">
            <v>0</v>
          </cell>
          <cell r="S267">
            <v>35.75</v>
          </cell>
          <cell r="T267">
            <v>111</v>
          </cell>
          <cell r="V267">
            <v>146.75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146.75</v>
          </cell>
          <cell r="AF267">
            <v>496823.59250000003</v>
          </cell>
          <cell r="AG267">
            <v>0</v>
          </cell>
          <cell r="AH267">
            <v>0</v>
          </cell>
          <cell r="AI267">
            <v>0</v>
          </cell>
          <cell r="AJ267">
            <v>496823.59250000003</v>
          </cell>
          <cell r="AK267">
            <v>7.4438405797101419</v>
          </cell>
          <cell r="AL267">
            <v>3573.0434782608681</v>
          </cell>
          <cell r="AM267">
            <v>0</v>
          </cell>
          <cell r="AN267">
            <v>0</v>
          </cell>
          <cell r="AO267">
            <v>3573.0434782608681</v>
          </cell>
          <cell r="AP267">
            <v>10.634057971014489</v>
          </cell>
          <cell r="AQ267">
            <v>7497.0108695652143</v>
          </cell>
          <cell r="AR267">
            <v>0</v>
          </cell>
          <cell r="AS267">
            <v>0</v>
          </cell>
          <cell r="AT267">
            <v>7497.0108695652143</v>
          </cell>
          <cell r="AU267">
            <v>132.82481751824818</v>
          </cell>
          <cell r="AV267">
            <v>0</v>
          </cell>
          <cell r="AW267">
            <v>10.711678832116787</v>
          </cell>
          <cell r="AX267">
            <v>2463.6861313868612</v>
          </cell>
          <cell r="AY267">
            <v>3.2135036496350362</v>
          </cell>
          <cell r="AZ267">
            <v>899.78102189781009</v>
          </cell>
          <cell r="BA267">
            <v>0</v>
          </cell>
          <cell r="BB267">
            <v>0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3363.4671532846714</v>
          </cell>
          <cell r="BJ267">
            <v>0</v>
          </cell>
          <cell r="BK267">
            <v>0</v>
          </cell>
          <cell r="BL267">
            <v>0</v>
          </cell>
          <cell r="BM267">
            <v>0</v>
          </cell>
          <cell r="BN267">
            <v>0</v>
          </cell>
          <cell r="BO267">
            <v>0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0</v>
          </cell>
          <cell r="BX267">
            <v>0</v>
          </cell>
          <cell r="BY267">
            <v>3363.4671532846714</v>
          </cell>
          <cell r="BZ267">
            <v>14433.521501110754</v>
          </cell>
          <cell r="CA267">
            <v>0</v>
          </cell>
          <cell r="CB267">
            <v>14433.521501110754</v>
          </cell>
          <cell r="CC267">
            <v>21.921913580246898</v>
          </cell>
          <cell r="CD267">
            <v>25319.810185185168</v>
          </cell>
          <cell r="CE267">
            <v>0</v>
          </cell>
          <cell r="CF267">
            <v>0</v>
          </cell>
          <cell r="CG267">
            <v>0</v>
          </cell>
          <cell r="CH267">
            <v>0</v>
          </cell>
          <cell r="CI267">
            <v>0</v>
          </cell>
          <cell r="CJ267">
            <v>0</v>
          </cell>
          <cell r="CK267">
            <v>0</v>
          </cell>
          <cell r="CL267">
            <v>0</v>
          </cell>
          <cell r="CM267">
            <v>0</v>
          </cell>
          <cell r="CN267">
            <v>0</v>
          </cell>
          <cell r="CO267">
            <v>0</v>
          </cell>
          <cell r="CP267">
            <v>0</v>
          </cell>
          <cell r="CQ267">
            <v>25319.810185185168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3.9662162162162122</v>
          </cell>
          <cell r="CX267">
            <v>2300.4054054054031</v>
          </cell>
          <cell r="CY267">
            <v>0</v>
          </cell>
          <cell r="CZ267">
            <v>0</v>
          </cell>
          <cell r="DA267">
            <v>2300.4054054054031</v>
          </cell>
          <cell r="DB267">
            <v>538877.32959170139</v>
          </cell>
          <cell r="DC267">
            <v>0</v>
          </cell>
          <cell r="DD267">
            <v>538877.32959170139</v>
          </cell>
          <cell r="DE267">
            <v>128000</v>
          </cell>
          <cell r="DF267">
            <v>0</v>
          </cell>
          <cell r="DG267">
            <v>128000</v>
          </cell>
          <cell r="DH267">
            <v>20.964285714285715</v>
          </cell>
          <cell r="DI267">
            <v>4.0720961281708767E-2</v>
          </cell>
          <cell r="DJ267">
            <v>1.736</v>
          </cell>
          <cell r="DK267">
            <v>0</v>
          </cell>
          <cell r="DL267">
            <v>0.33999999999999986</v>
          </cell>
          <cell r="DO267">
            <v>779.4806408544689</v>
          </cell>
          <cell r="DP267">
            <v>0</v>
          </cell>
          <cell r="DQ267">
            <v>779.4806408544689</v>
          </cell>
          <cell r="DR267">
            <v>1.0156360164</v>
          </cell>
          <cell r="DS267">
            <v>10439.492834367937</v>
          </cell>
          <cell r="DT267">
            <v>0</v>
          </cell>
          <cell r="DU267">
            <v>10439.492834367937</v>
          </cell>
          <cell r="DV267">
            <v>0</v>
          </cell>
          <cell r="DW267">
            <v>0</v>
          </cell>
          <cell r="DX267">
            <v>0</v>
          </cell>
          <cell r="DY267">
            <v>0</v>
          </cell>
          <cell r="DZ267">
            <v>0</v>
          </cell>
          <cell r="EA267">
            <v>1832.5418</v>
          </cell>
          <cell r="EB267">
            <v>1832.5418</v>
          </cell>
          <cell r="EC267">
            <v>0</v>
          </cell>
          <cell r="ED267">
            <v>0</v>
          </cell>
          <cell r="EE267">
            <v>1832.5418</v>
          </cell>
          <cell r="EF267">
            <v>1832.5418</v>
          </cell>
          <cell r="EG267">
            <v>0</v>
          </cell>
          <cell r="EI267">
            <v>0</v>
          </cell>
          <cell r="EJ267">
            <v>0</v>
          </cell>
          <cell r="EK267">
            <v>0</v>
          </cell>
          <cell r="EL267">
            <v>0</v>
          </cell>
          <cell r="EM267">
            <v>0</v>
          </cell>
          <cell r="EN267">
            <v>0</v>
          </cell>
          <cell r="EO267">
            <v>0</v>
          </cell>
          <cell r="EP267">
            <v>141051.51527522242</v>
          </cell>
          <cell r="EQ267">
            <v>0</v>
          </cell>
          <cell r="ER267">
            <v>141051.51527522242</v>
          </cell>
          <cell r="ES267">
            <v>679928.84486692376</v>
          </cell>
          <cell r="ET267">
            <v>0</v>
          </cell>
          <cell r="EU267">
            <v>679928.84486692376</v>
          </cell>
          <cell r="EV267">
            <v>678096.30306692375</v>
          </cell>
          <cell r="EW267">
            <v>4620.7584536076574</v>
          </cell>
          <cell r="EX267">
            <v>4405</v>
          </cell>
          <cell r="EY267">
            <v>0</v>
          </cell>
          <cell r="EZ267">
            <v>646433.75</v>
          </cell>
          <cell r="FA267">
            <v>0</v>
          </cell>
          <cell r="FB267">
            <v>679928.84486692376</v>
          </cell>
          <cell r="FC267">
            <v>682746.91751559998</v>
          </cell>
          <cell r="FD267">
            <v>2818.0726486762287</v>
          </cell>
          <cell r="FE267">
            <v>682746.91751559998</v>
          </cell>
        </row>
        <row r="268">
          <cell r="A268">
            <v>2007</v>
          </cell>
          <cell r="B268">
            <v>8812007</v>
          </cell>
          <cell r="C268">
            <v>1848</v>
          </cell>
          <cell r="D268" t="str">
            <v>RB051848</v>
          </cell>
          <cell r="E268" t="str">
            <v>Myland Community Primary School</v>
          </cell>
          <cell r="F268" t="str">
            <v>P</v>
          </cell>
          <cell r="G268" t="str">
            <v>Y</v>
          </cell>
          <cell r="H268">
            <v>10019219</v>
          </cell>
          <cell r="I268" t="str">
            <v/>
          </cell>
          <cell r="K268">
            <v>2007</v>
          </cell>
          <cell r="L268">
            <v>114708</v>
          </cell>
          <cell r="O268">
            <v>7</v>
          </cell>
          <cell r="P268">
            <v>0</v>
          </cell>
          <cell r="Q268">
            <v>0</v>
          </cell>
          <cell r="S268">
            <v>44</v>
          </cell>
          <cell r="T268">
            <v>265</v>
          </cell>
          <cell r="V268">
            <v>309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309</v>
          </cell>
          <cell r="AF268">
            <v>1046122.5900000001</v>
          </cell>
          <cell r="AG268">
            <v>0</v>
          </cell>
          <cell r="AH268">
            <v>0</v>
          </cell>
          <cell r="AI268">
            <v>0</v>
          </cell>
          <cell r="AJ268">
            <v>1046122.5900000001</v>
          </cell>
          <cell r="AK268">
            <v>43.999999999999844</v>
          </cell>
          <cell r="AL268">
            <v>21119.999999999924</v>
          </cell>
          <cell r="AM268">
            <v>0</v>
          </cell>
          <cell r="AN268">
            <v>0</v>
          </cell>
          <cell r="AO268">
            <v>21119.999999999924</v>
          </cell>
          <cell r="AP268">
            <v>48.000000000000092</v>
          </cell>
          <cell r="AQ268">
            <v>33840.000000000065</v>
          </cell>
          <cell r="AR268">
            <v>0</v>
          </cell>
          <cell r="AS268">
            <v>0</v>
          </cell>
          <cell r="AT268">
            <v>33840.000000000065</v>
          </cell>
          <cell r="AU268">
            <v>296.99999999999989</v>
          </cell>
          <cell r="AV268">
            <v>0</v>
          </cell>
          <cell r="AW268">
            <v>8.9999999999999964</v>
          </cell>
          <cell r="AX268">
            <v>2069.9999999999991</v>
          </cell>
          <cell r="AY268">
            <v>3.0000000000000004</v>
          </cell>
          <cell r="AZ268">
            <v>840.00000000000011</v>
          </cell>
          <cell r="BA268">
            <v>0</v>
          </cell>
          <cell r="BB268">
            <v>0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2909.9999999999991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O268">
            <v>0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2909.9999999999991</v>
          </cell>
          <cell r="BZ268">
            <v>57869.999999999985</v>
          </cell>
          <cell r="CA268">
            <v>0</v>
          </cell>
          <cell r="CB268">
            <v>57869.999999999985</v>
          </cell>
          <cell r="CC268">
            <v>48.503338632750349</v>
          </cell>
          <cell r="CD268">
            <v>56021.356120826655</v>
          </cell>
          <cell r="CE268">
            <v>0</v>
          </cell>
          <cell r="CF268">
            <v>0</v>
          </cell>
          <cell r="CG268">
            <v>0</v>
          </cell>
          <cell r="CH268">
            <v>0</v>
          </cell>
          <cell r="CI268">
            <v>0</v>
          </cell>
          <cell r="CJ268">
            <v>0</v>
          </cell>
          <cell r="CK268">
            <v>0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56021.356120826655</v>
          </cell>
          <cell r="CR268">
            <v>7.460000000000008</v>
          </cell>
          <cell r="CS268">
            <v>7049.7000000000071</v>
          </cell>
          <cell r="CT268">
            <v>0</v>
          </cell>
          <cell r="CU268">
            <v>0</v>
          </cell>
          <cell r="CV268">
            <v>7049.7000000000071</v>
          </cell>
          <cell r="CW268">
            <v>31.483018867924471</v>
          </cell>
          <cell r="CX268">
            <v>18260.150943396195</v>
          </cell>
          <cell r="CY268">
            <v>0</v>
          </cell>
          <cell r="CZ268">
            <v>0</v>
          </cell>
          <cell r="DA268">
            <v>18260.150943396195</v>
          </cell>
          <cell r="DB268">
            <v>1185323.7970642229</v>
          </cell>
          <cell r="DC268">
            <v>0</v>
          </cell>
          <cell r="DD268">
            <v>1185323.7970642229</v>
          </cell>
          <cell r="DE268">
            <v>128000</v>
          </cell>
          <cell r="DF268">
            <v>0</v>
          </cell>
          <cell r="DG268">
            <v>128000</v>
          </cell>
          <cell r="DH268">
            <v>44.142857142857146</v>
          </cell>
          <cell r="DI268">
            <v>0</v>
          </cell>
          <cell r="DJ268">
            <v>0.88500000000000001</v>
          </cell>
          <cell r="DK268">
            <v>0</v>
          </cell>
          <cell r="DL268">
            <v>0</v>
          </cell>
          <cell r="DO268">
            <v>0</v>
          </cell>
          <cell r="DP268">
            <v>0</v>
          </cell>
          <cell r="DQ268">
            <v>0</v>
          </cell>
          <cell r="DR268">
            <v>1</v>
          </cell>
          <cell r="DS268">
            <v>0</v>
          </cell>
          <cell r="DT268">
            <v>0</v>
          </cell>
          <cell r="DU268">
            <v>0</v>
          </cell>
          <cell r="DV268">
            <v>0</v>
          </cell>
          <cell r="DW268">
            <v>0</v>
          </cell>
          <cell r="DX268">
            <v>0</v>
          </cell>
          <cell r="DY268">
            <v>0</v>
          </cell>
          <cell r="DZ268">
            <v>0</v>
          </cell>
          <cell r="EA268">
            <v>24950</v>
          </cell>
          <cell r="EB268">
            <v>24950</v>
          </cell>
          <cell r="EC268">
            <v>0</v>
          </cell>
          <cell r="ED268">
            <v>0</v>
          </cell>
          <cell r="EE268">
            <v>24950</v>
          </cell>
          <cell r="EF268">
            <v>24950</v>
          </cell>
          <cell r="EG268">
            <v>0</v>
          </cell>
          <cell r="EI268">
            <v>0</v>
          </cell>
          <cell r="EJ268">
            <v>0</v>
          </cell>
          <cell r="EK268">
            <v>0</v>
          </cell>
          <cell r="EL268">
            <v>0</v>
          </cell>
          <cell r="EM268">
            <v>0</v>
          </cell>
          <cell r="EN268">
            <v>0</v>
          </cell>
          <cell r="EO268">
            <v>0</v>
          </cell>
          <cell r="EP268">
            <v>152950</v>
          </cell>
          <cell r="EQ268">
            <v>0</v>
          </cell>
          <cell r="ER268">
            <v>152950</v>
          </cell>
          <cell r="ES268">
            <v>1338273.7970642229</v>
          </cell>
          <cell r="ET268">
            <v>0</v>
          </cell>
          <cell r="EU268">
            <v>1338273.7970642229</v>
          </cell>
          <cell r="EV268">
            <v>1313323.7970642229</v>
          </cell>
          <cell r="EW268">
            <v>4250.2388254505595</v>
          </cell>
          <cell r="EX268">
            <v>4405</v>
          </cell>
          <cell r="EY268">
            <v>154.76117454944051</v>
          </cell>
          <cell r="EZ268">
            <v>1361145</v>
          </cell>
          <cell r="FA268">
            <v>47821.202935777139</v>
          </cell>
          <cell r="FB268">
            <v>1386095</v>
          </cell>
          <cell r="FC268">
            <v>1386095</v>
          </cell>
          <cell r="FD268">
            <v>0</v>
          </cell>
          <cell r="FE268">
            <v>1386095</v>
          </cell>
        </row>
        <row r="269">
          <cell r="A269">
            <v>2733</v>
          </cell>
          <cell r="B269">
            <v>8812733</v>
          </cell>
          <cell r="C269">
            <v>3440</v>
          </cell>
          <cell r="D269" t="str">
            <v>RB053440</v>
          </cell>
          <cell r="E269" t="str">
            <v>Nazeing Primary School</v>
          </cell>
          <cell r="F269" t="str">
            <v>P</v>
          </cell>
          <cell r="G269" t="str">
            <v>Y</v>
          </cell>
          <cell r="H269">
            <v>10035694</v>
          </cell>
          <cell r="I269" t="str">
            <v/>
          </cell>
          <cell r="K269">
            <v>2733</v>
          </cell>
          <cell r="L269">
            <v>114972</v>
          </cell>
          <cell r="O269">
            <v>7</v>
          </cell>
          <cell r="P269">
            <v>0</v>
          </cell>
          <cell r="Q269">
            <v>0</v>
          </cell>
          <cell r="S269">
            <v>37</v>
          </cell>
          <cell r="T269">
            <v>219</v>
          </cell>
          <cell r="V269">
            <v>256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256</v>
          </cell>
          <cell r="AF269">
            <v>866690.56000000006</v>
          </cell>
          <cell r="AG269">
            <v>0</v>
          </cell>
          <cell r="AH269">
            <v>0</v>
          </cell>
          <cell r="AI269">
            <v>0</v>
          </cell>
          <cell r="AJ269">
            <v>866690.56000000006</v>
          </cell>
          <cell r="AK269">
            <v>32</v>
          </cell>
          <cell r="AL269">
            <v>15360</v>
          </cell>
          <cell r="AM269">
            <v>0</v>
          </cell>
          <cell r="AN269">
            <v>0</v>
          </cell>
          <cell r="AO269">
            <v>15360</v>
          </cell>
          <cell r="AP269">
            <v>38</v>
          </cell>
          <cell r="AQ269">
            <v>26790</v>
          </cell>
          <cell r="AR269">
            <v>0</v>
          </cell>
          <cell r="AS269">
            <v>0</v>
          </cell>
          <cell r="AT269">
            <v>26790</v>
          </cell>
          <cell r="AU269">
            <v>178.08695652173901</v>
          </cell>
          <cell r="AV269">
            <v>0</v>
          </cell>
          <cell r="AW269">
            <v>15.177865612648217</v>
          </cell>
          <cell r="AX269">
            <v>3490.9090909090901</v>
          </cell>
          <cell r="AY269">
            <v>58.687747035573246</v>
          </cell>
          <cell r="AZ269">
            <v>16432.569169960509</v>
          </cell>
          <cell r="BA269">
            <v>3.0355731225296383</v>
          </cell>
          <cell r="BB269">
            <v>1335.6521739130408</v>
          </cell>
          <cell r="BC269">
            <v>0</v>
          </cell>
          <cell r="BD269">
            <v>0</v>
          </cell>
          <cell r="BE269">
            <v>1.0118577075098802</v>
          </cell>
          <cell r="BF269">
            <v>516.04743083003893</v>
          </cell>
          <cell r="BG269">
            <v>0</v>
          </cell>
          <cell r="BH269">
            <v>0</v>
          </cell>
          <cell r="BI269">
            <v>21775.177865612677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21775.177865612677</v>
          </cell>
          <cell r="BZ269">
            <v>63925.177865612677</v>
          </cell>
          <cell r="CA269">
            <v>0</v>
          </cell>
          <cell r="CB269">
            <v>63925.177865612677</v>
          </cell>
          <cell r="CC269">
            <v>52.372827804107459</v>
          </cell>
          <cell r="CD269">
            <v>60490.616113744116</v>
          </cell>
          <cell r="CE269">
            <v>0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60490.616113744116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26.885844748858368</v>
          </cell>
          <cell r="CX269">
            <v>15593.789954337853</v>
          </cell>
          <cell r="CY269">
            <v>0</v>
          </cell>
          <cell r="CZ269">
            <v>0</v>
          </cell>
          <cell r="DA269">
            <v>15593.789954337853</v>
          </cell>
          <cell r="DB269">
            <v>1006700.1439336947</v>
          </cell>
          <cell r="DC269">
            <v>0</v>
          </cell>
          <cell r="DD269">
            <v>1006700.1439336947</v>
          </cell>
          <cell r="DE269">
            <v>128000</v>
          </cell>
          <cell r="DF269">
            <v>0</v>
          </cell>
          <cell r="DG269">
            <v>128000</v>
          </cell>
          <cell r="DH269">
            <v>36.571428571428569</v>
          </cell>
          <cell r="DI269">
            <v>0</v>
          </cell>
          <cell r="DJ269">
            <v>2.008</v>
          </cell>
          <cell r="DK269">
            <v>0</v>
          </cell>
          <cell r="DL269">
            <v>1</v>
          </cell>
          <cell r="DO269">
            <v>0</v>
          </cell>
          <cell r="DP269">
            <v>0</v>
          </cell>
          <cell r="DQ269">
            <v>0</v>
          </cell>
          <cell r="DR269">
            <v>1.0156360164</v>
          </cell>
          <cell r="DS269">
            <v>17742.190059629622</v>
          </cell>
          <cell r="DT269">
            <v>0</v>
          </cell>
          <cell r="DU269">
            <v>17742.190059629622</v>
          </cell>
          <cell r="DV269">
            <v>0</v>
          </cell>
          <cell r="DW269">
            <v>0</v>
          </cell>
          <cell r="DX269">
            <v>0</v>
          </cell>
          <cell r="DY269">
            <v>0</v>
          </cell>
          <cell r="DZ269">
            <v>0</v>
          </cell>
          <cell r="EA269">
            <v>19710.5</v>
          </cell>
          <cell r="EB269">
            <v>19710.5</v>
          </cell>
          <cell r="EC269">
            <v>0</v>
          </cell>
          <cell r="ED269">
            <v>0</v>
          </cell>
          <cell r="EE269">
            <v>19710.5</v>
          </cell>
          <cell r="EF269">
            <v>19710.5</v>
          </cell>
          <cell r="EG269">
            <v>0</v>
          </cell>
          <cell r="EI269">
            <v>0</v>
          </cell>
          <cell r="EJ269">
            <v>0</v>
          </cell>
          <cell r="EK269">
            <v>0</v>
          </cell>
          <cell r="EL269">
            <v>0</v>
          </cell>
          <cell r="EM269">
            <v>0</v>
          </cell>
          <cell r="EN269">
            <v>0</v>
          </cell>
          <cell r="EO269">
            <v>0</v>
          </cell>
          <cell r="EP269">
            <v>165452.69005962962</v>
          </cell>
          <cell r="EQ269">
            <v>0</v>
          </cell>
          <cell r="ER269">
            <v>165452.69005962962</v>
          </cell>
          <cell r="ES269">
            <v>1172152.8339933243</v>
          </cell>
          <cell r="ET269">
            <v>0</v>
          </cell>
          <cell r="EU269">
            <v>1172152.8339933243</v>
          </cell>
          <cell r="EV269">
            <v>1152442.3339933245</v>
          </cell>
          <cell r="EW269">
            <v>4501.727867161424</v>
          </cell>
          <cell r="EX269">
            <v>4405</v>
          </cell>
          <cell r="EY269">
            <v>0</v>
          </cell>
          <cell r="EZ269">
            <v>1127680</v>
          </cell>
          <cell r="FA269">
            <v>0</v>
          </cell>
          <cell r="FB269">
            <v>1172152.8339933243</v>
          </cell>
          <cell r="FC269">
            <v>1172152.8339933243</v>
          </cell>
          <cell r="FD269">
            <v>0</v>
          </cell>
          <cell r="FE269">
            <v>1172152.8339933243</v>
          </cell>
        </row>
        <row r="270">
          <cell r="A270">
            <v>2177</v>
          </cell>
          <cell r="B270">
            <v>8812177</v>
          </cell>
          <cell r="E270" t="str">
            <v>Newhall Primary Academy</v>
          </cell>
          <cell r="F270" t="str">
            <v>P</v>
          </cell>
          <cell r="G270" t="str">
            <v/>
          </cell>
          <cell r="H270" t="str">
            <v/>
          </cell>
          <cell r="I270" t="str">
            <v>Y</v>
          </cell>
          <cell r="K270">
            <v>2177</v>
          </cell>
          <cell r="L270">
            <v>145880</v>
          </cell>
          <cell r="M270">
            <v>50</v>
          </cell>
          <cell r="O270">
            <v>6</v>
          </cell>
          <cell r="P270">
            <v>0</v>
          </cell>
          <cell r="Q270">
            <v>0</v>
          </cell>
          <cell r="S270">
            <v>88.166666666666671</v>
          </cell>
          <cell r="T270">
            <v>229</v>
          </cell>
          <cell r="V270">
            <v>317.16666666666669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317.16666666666669</v>
          </cell>
          <cell r="AF270">
            <v>1073770.9216666669</v>
          </cell>
          <cell r="AG270">
            <v>0</v>
          </cell>
          <cell r="AH270">
            <v>0</v>
          </cell>
          <cell r="AI270">
            <v>0</v>
          </cell>
          <cell r="AJ270">
            <v>1073770.9216666669</v>
          </cell>
          <cell r="AK270">
            <v>37.44328703703718</v>
          </cell>
          <cell r="AL270">
            <v>17972.777777777846</v>
          </cell>
          <cell r="AM270">
            <v>0</v>
          </cell>
          <cell r="AN270">
            <v>0</v>
          </cell>
          <cell r="AO270">
            <v>17972.777777777846</v>
          </cell>
          <cell r="AP270">
            <v>39.645833333333336</v>
          </cell>
          <cell r="AQ270">
            <v>27950.3125</v>
          </cell>
          <cell r="AR270">
            <v>0</v>
          </cell>
          <cell r="AS270">
            <v>0</v>
          </cell>
          <cell r="AT270">
            <v>27950.3125</v>
          </cell>
          <cell r="AU270">
            <v>284.01335656213695</v>
          </cell>
          <cell r="AV270">
            <v>0</v>
          </cell>
          <cell r="AW270">
            <v>16.576655052264798</v>
          </cell>
          <cell r="AX270">
            <v>3812.6306620209034</v>
          </cell>
          <cell r="AY270">
            <v>15.471544715447171</v>
          </cell>
          <cell r="AZ270">
            <v>4332.0325203252078</v>
          </cell>
          <cell r="BA270">
            <v>1.1051103368176542</v>
          </cell>
          <cell r="BB270">
            <v>486.24854819976787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  <cell r="BG270">
            <v>0</v>
          </cell>
          <cell r="BH270">
            <v>0</v>
          </cell>
          <cell r="BI270">
            <v>8630.9117305458785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8630.9117305458785</v>
          </cell>
          <cell r="BZ270">
            <v>54554.002008323725</v>
          </cell>
          <cell r="CA270">
            <v>0</v>
          </cell>
          <cell r="CB270">
            <v>54554.002008323725</v>
          </cell>
          <cell r="CC270">
            <v>77.999506172839403</v>
          </cell>
          <cell r="CD270">
            <v>90089.429629629507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90089.429629629507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63.710334788937466</v>
          </cell>
          <cell r="CX270">
            <v>36951.994177583729</v>
          </cell>
          <cell r="CY270">
            <v>0</v>
          </cell>
          <cell r="CZ270">
            <v>0</v>
          </cell>
          <cell r="DA270">
            <v>36951.994177583729</v>
          </cell>
          <cell r="DB270">
            <v>1255366.3474822037</v>
          </cell>
          <cell r="DC270">
            <v>0</v>
          </cell>
          <cell r="DD270">
            <v>1255366.3474822037</v>
          </cell>
          <cell r="DE270">
            <v>128000</v>
          </cell>
          <cell r="DF270">
            <v>0</v>
          </cell>
          <cell r="DG270">
            <v>128000</v>
          </cell>
          <cell r="DH270">
            <v>52.861111111111114</v>
          </cell>
          <cell r="DI270">
            <v>0</v>
          </cell>
          <cell r="DJ270">
            <v>0.91800000000000004</v>
          </cell>
          <cell r="DK270">
            <v>0</v>
          </cell>
          <cell r="DL270">
            <v>0</v>
          </cell>
          <cell r="DO270">
            <v>0</v>
          </cell>
          <cell r="DP270">
            <v>0</v>
          </cell>
          <cell r="DQ270">
            <v>0</v>
          </cell>
          <cell r="DR270">
            <v>1.0156360164</v>
          </cell>
          <cell r="DS270">
            <v>21630.338896439847</v>
          </cell>
          <cell r="DT270">
            <v>0</v>
          </cell>
          <cell r="DU270">
            <v>21630.338896439847</v>
          </cell>
          <cell r="DV270">
            <v>0</v>
          </cell>
          <cell r="DW270">
            <v>0</v>
          </cell>
          <cell r="DX270">
            <v>0</v>
          </cell>
          <cell r="DY270">
            <v>0</v>
          </cell>
          <cell r="DZ270">
            <v>0</v>
          </cell>
          <cell r="EA270">
            <v>0</v>
          </cell>
          <cell r="EB270">
            <v>0</v>
          </cell>
          <cell r="EC270">
            <v>0</v>
          </cell>
          <cell r="ED270">
            <v>0</v>
          </cell>
          <cell r="EE270">
            <v>0</v>
          </cell>
          <cell r="EF270">
            <v>0</v>
          </cell>
          <cell r="EG270">
            <v>0</v>
          </cell>
          <cell r="EI270">
            <v>0</v>
          </cell>
          <cell r="EJ270">
            <v>0</v>
          </cell>
          <cell r="EK270">
            <v>0</v>
          </cell>
          <cell r="EL270">
            <v>0</v>
          </cell>
          <cell r="EM270">
            <v>0</v>
          </cell>
          <cell r="EN270">
            <v>0</v>
          </cell>
          <cell r="EO270">
            <v>0</v>
          </cell>
          <cell r="EP270">
            <v>149630.33889643985</v>
          </cell>
          <cell r="EQ270">
            <v>0</v>
          </cell>
          <cell r="ER270">
            <v>149630.33889643985</v>
          </cell>
          <cell r="ES270">
            <v>1404996.6863786436</v>
          </cell>
          <cell r="ET270">
            <v>0</v>
          </cell>
          <cell r="EU270">
            <v>1404996.6863786436</v>
          </cell>
          <cell r="EV270">
            <v>1404996.6863786436</v>
          </cell>
          <cell r="EW270">
            <v>4429.8371614670841</v>
          </cell>
          <cell r="EX270">
            <v>4405</v>
          </cell>
          <cell r="EY270">
            <v>0</v>
          </cell>
          <cell r="EZ270">
            <v>1397119.1666666667</v>
          </cell>
          <cell r="FA270">
            <v>0</v>
          </cell>
          <cell r="FB270">
            <v>1404996.6863786436</v>
          </cell>
          <cell r="FC270">
            <v>1404996.6863786436</v>
          </cell>
          <cell r="FD270">
            <v>0</v>
          </cell>
          <cell r="FE270">
            <v>1404996.6863786436</v>
          </cell>
        </row>
        <row r="271">
          <cell r="A271">
            <v>5201</v>
          </cell>
          <cell r="B271">
            <v>8815201</v>
          </cell>
          <cell r="E271" t="str">
            <v>Newlands Spring Primary and Nursery School</v>
          </cell>
          <cell r="F271" t="str">
            <v>P</v>
          </cell>
          <cell r="G271" t="str">
            <v/>
          </cell>
          <cell r="H271" t="str">
            <v/>
          </cell>
          <cell r="I271" t="str">
            <v>Y</v>
          </cell>
          <cell r="K271">
            <v>5201</v>
          </cell>
          <cell r="L271">
            <v>138533</v>
          </cell>
          <cell r="O271">
            <v>7</v>
          </cell>
          <cell r="P271">
            <v>0</v>
          </cell>
          <cell r="Q271">
            <v>0</v>
          </cell>
          <cell r="S271">
            <v>59</v>
          </cell>
          <cell r="T271">
            <v>362</v>
          </cell>
          <cell r="V271">
            <v>421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421</v>
          </cell>
          <cell r="AF271">
            <v>1425299.7100000002</v>
          </cell>
          <cell r="AG271">
            <v>0</v>
          </cell>
          <cell r="AH271">
            <v>0</v>
          </cell>
          <cell r="AI271">
            <v>0</v>
          </cell>
          <cell r="AJ271">
            <v>1425299.7100000002</v>
          </cell>
          <cell r="AK271">
            <v>49.000000000000128</v>
          </cell>
          <cell r="AL271">
            <v>23520.000000000062</v>
          </cell>
          <cell r="AM271">
            <v>0</v>
          </cell>
          <cell r="AN271">
            <v>0</v>
          </cell>
          <cell r="AO271">
            <v>23520.000000000062</v>
          </cell>
          <cell r="AP271">
            <v>52.000000000000107</v>
          </cell>
          <cell r="AQ271">
            <v>36660.000000000073</v>
          </cell>
          <cell r="AR271">
            <v>0</v>
          </cell>
          <cell r="AS271">
            <v>0</v>
          </cell>
          <cell r="AT271">
            <v>36660.000000000073</v>
          </cell>
          <cell r="AU271">
            <v>236.99999999999986</v>
          </cell>
          <cell r="AV271">
            <v>0</v>
          </cell>
          <cell r="AW271">
            <v>80.999999999999929</v>
          </cell>
          <cell r="AX271">
            <v>18629.999999999985</v>
          </cell>
          <cell r="AY271">
            <v>77.999999999999957</v>
          </cell>
          <cell r="AZ271">
            <v>21839.999999999989</v>
          </cell>
          <cell r="BA271">
            <v>19.000000000000014</v>
          </cell>
          <cell r="BB271">
            <v>8360.0000000000055</v>
          </cell>
          <cell r="BC271">
            <v>6.0000000000000062</v>
          </cell>
          <cell r="BD271">
            <v>2880.0000000000032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51709.999999999978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51709.999999999978</v>
          </cell>
          <cell r="BZ271">
            <v>111890.00000000012</v>
          </cell>
          <cell r="CA271">
            <v>0</v>
          </cell>
          <cell r="CB271">
            <v>111890.00000000012</v>
          </cell>
          <cell r="CC271">
            <v>103.40992948903693</v>
          </cell>
          <cell r="CD271">
            <v>119438.46855983765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>
            <v>0</v>
          </cell>
          <cell r="CQ271">
            <v>119438.46855983765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23.388888888888907</v>
          </cell>
          <cell r="CX271">
            <v>13565.555555555566</v>
          </cell>
          <cell r="CY271">
            <v>0</v>
          </cell>
          <cell r="CZ271">
            <v>0</v>
          </cell>
          <cell r="DA271">
            <v>13565.555555555566</v>
          </cell>
          <cell r="DB271">
            <v>1670193.7341153934</v>
          </cell>
          <cell r="DC271">
            <v>0</v>
          </cell>
          <cell r="DD271">
            <v>1670193.7341153934</v>
          </cell>
          <cell r="DE271">
            <v>128000</v>
          </cell>
          <cell r="DF271">
            <v>0</v>
          </cell>
          <cell r="DG271">
            <v>128000</v>
          </cell>
          <cell r="DH271">
            <v>60.142857142857146</v>
          </cell>
          <cell r="DI271">
            <v>0</v>
          </cell>
          <cell r="DJ271">
            <v>1.0429999999999999</v>
          </cell>
          <cell r="DK271">
            <v>0</v>
          </cell>
          <cell r="DL271">
            <v>0</v>
          </cell>
          <cell r="DO271">
            <v>0</v>
          </cell>
          <cell r="DP271">
            <v>0</v>
          </cell>
          <cell r="DQ271">
            <v>0</v>
          </cell>
          <cell r="DR271">
            <v>1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0</v>
          </cell>
          <cell r="DY271">
            <v>0</v>
          </cell>
          <cell r="DZ271">
            <v>0</v>
          </cell>
          <cell r="EA271">
            <v>7937.3</v>
          </cell>
          <cell r="EB271">
            <v>7937.3</v>
          </cell>
          <cell r="EC271">
            <v>0</v>
          </cell>
          <cell r="ED271">
            <v>0</v>
          </cell>
          <cell r="EE271">
            <v>7937.3</v>
          </cell>
          <cell r="EF271">
            <v>7937.3000000000011</v>
          </cell>
          <cell r="EG271">
            <v>0</v>
          </cell>
          <cell r="EI271">
            <v>0</v>
          </cell>
          <cell r="EJ271">
            <v>0</v>
          </cell>
          <cell r="EK271">
            <v>0</v>
          </cell>
          <cell r="EL271">
            <v>0</v>
          </cell>
          <cell r="EM271">
            <v>0</v>
          </cell>
          <cell r="EN271">
            <v>0</v>
          </cell>
          <cell r="EO271">
            <v>0</v>
          </cell>
          <cell r="EP271">
            <v>135937.29999999999</v>
          </cell>
          <cell r="EQ271">
            <v>0</v>
          </cell>
          <cell r="ER271">
            <v>135937.29999999999</v>
          </cell>
          <cell r="ES271">
            <v>1806131.0341153934</v>
          </cell>
          <cell r="ET271">
            <v>0</v>
          </cell>
          <cell r="EU271">
            <v>1806131.0341153934</v>
          </cell>
          <cell r="EV271">
            <v>1798193.7341153934</v>
          </cell>
          <cell r="EW271">
            <v>4271.2440240270626</v>
          </cell>
          <cell r="EX271">
            <v>4405</v>
          </cell>
          <cell r="EY271">
            <v>133.75597597293745</v>
          </cell>
          <cell r="EZ271">
            <v>1854505</v>
          </cell>
          <cell r="FA271">
            <v>56311.265884606633</v>
          </cell>
          <cell r="FB271">
            <v>1862442.3</v>
          </cell>
          <cell r="FC271">
            <v>1862442.3</v>
          </cell>
          <cell r="FD271">
            <v>0</v>
          </cell>
          <cell r="FE271">
            <v>1862442.3</v>
          </cell>
        </row>
        <row r="272">
          <cell r="A272">
            <v>2760</v>
          </cell>
          <cell r="B272">
            <v>8812760</v>
          </cell>
          <cell r="C272">
            <v>3456</v>
          </cell>
          <cell r="D272" t="str">
            <v>RB053456</v>
          </cell>
          <cell r="E272" t="str">
            <v>Newport Primary School</v>
          </cell>
          <cell r="F272" t="str">
            <v>P</v>
          </cell>
          <cell r="G272" t="str">
            <v>Y</v>
          </cell>
          <cell r="H272">
            <v>10018196</v>
          </cell>
          <cell r="I272" t="str">
            <v/>
          </cell>
          <cell r="K272">
            <v>2760</v>
          </cell>
          <cell r="L272">
            <v>114985</v>
          </cell>
          <cell r="O272">
            <v>7</v>
          </cell>
          <cell r="P272">
            <v>0</v>
          </cell>
          <cell r="Q272">
            <v>0</v>
          </cell>
          <cell r="S272">
            <v>23</v>
          </cell>
          <cell r="T272">
            <v>168</v>
          </cell>
          <cell r="V272">
            <v>191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191</v>
          </cell>
          <cell r="AF272">
            <v>646632.41</v>
          </cell>
          <cell r="AG272">
            <v>0</v>
          </cell>
          <cell r="AH272">
            <v>0</v>
          </cell>
          <cell r="AI272">
            <v>0</v>
          </cell>
          <cell r="AJ272">
            <v>646632.41</v>
          </cell>
          <cell r="AK272">
            <v>33.999999999999908</v>
          </cell>
          <cell r="AL272">
            <v>16319.999999999956</v>
          </cell>
          <cell r="AM272">
            <v>0</v>
          </cell>
          <cell r="AN272">
            <v>0</v>
          </cell>
          <cell r="AO272">
            <v>16319.999999999956</v>
          </cell>
          <cell r="AP272">
            <v>34.999999999999943</v>
          </cell>
          <cell r="AQ272">
            <v>24674.99999999996</v>
          </cell>
          <cell r="AR272">
            <v>0</v>
          </cell>
          <cell r="AS272">
            <v>0</v>
          </cell>
          <cell r="AT272">
            <v>24674.99999999996</v>
          </cell>
          <cell r="AU272">
            <v>191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0</v>
          </cell>
          <cell r="BH272">
            <v>0</v>
          </cell>
          <cell r="BI272">
            <v>0</v>
          </cell>
          <cell r="BJ272">
            <v>0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O272">
            <v>0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  <cell r="BY272">
            <v>0</v>
          </cell>
          <cell r="BZ272">
            <v>40994.999999999913</v>
          </cell>
          <cell r="CA272">
            <v>0</v>
          </cell>
          <cell r="CB272">
            <v>40994.999999999913</v>
          </cell>
          <cell r="CC272">
            <v>43.893269230769214</v>
          </cell>
          <cell r="CD272">
            <v>50696.725961538439</v>
          </cell>
          <cell r="CE272">
            <v>0</v>
          </cell>
          <cell r="CF272">
            <v>0</v>
          </cell>
          <cell r="CG272">
            <v>0</v>
          </cell>
          <cell r="CH272">
            <v>0</v>
          </cell>
          <cell r="CI272">
            <v>0</v>
          </cell>
          <cell r="CJ272">
            <v>0</v>
          </cell>
          <cell r="CK272">
            <v>0</v>
          </cell>
          <cell r="CL272">
            <v>0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50696.725961538439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7.9583333333333393</v>
          </cell>
          <cell r="CX272">
            <v>4615.8333333333367</v>
          </cell>
          <cell r="CY272">
            <v>0</v>
          </cell>
          <cell r="CZ272">
            <v>0</v>
          </cell>
          <cell r="DA272">
            <v>4615.8333333333367</v>
          </cell>
          <cell r="DB272">
            <v>742939.96929487179</v>
          </cell>
          <cell r="DC272">
            <v>0</v>
          </cell>
          <cell r="DD272">
            <v>742939.96929487179</v>
          </cell>
          <cell r="DE272">
            <v>128000</v>
          </cell>
          <cell r="DF272">
            <v>0</v>
          </cell>
          <cell r="DG272">
            <v>128000</v>
          </cell>
          <cell r="DH272">
            <v>27.285714285714285</v>
          </cell>
          <cell r="DI272">
            <v>0</v>
          </cell>
          <cell r="DJ272">
            <v>3.0179999999999998</v>
          </cell>
          <cell r="DK272">
            <v>0</v>
          </cell>
          <cell r="DL272">
            <v>1</v>
          </cell>
          <cell r="DO272">
            <v>0</v>
          </cell>
          <cell r="DP272">
            <v>0</v>
          </cell>
          <cell r="DQ272">
            <v>0</v>
          </cell>
          <cell r="DR272">
            <v>1</v>
          </cell>
          <cell r="DS272">
            <v>0</v>
          </cell>
          <cell r="DT272">
            <v>0</v>
          </cell>
          <cell r="DU272">
            <v>0</v>
          </cell>
          <cell r="DV272">
            <v>0</v>
          </cell>
          <cell r="DW272">
            <v>0</v>
          </cell>
          <cell r="DX272">
            <v>0</v>
          </cell>
          <cell r="DY272">
            <v>0</v>
          </cell>
          <cell r="DZ272">
            <v>0</v>
          </cell>
          <cell r="EA272">
            <v>4505.6000000000004</v>
          </cell>
          <cell r="EB272">
            <v>4505.6000000000004</v>
          </cell>
          <cell r="EC272">
            <v>0</v>
          </cell>
          <cell r="ED272">
            <v>0</v>
          </cell>
          <cell r="EE272">
            <v>4505.6000000000004</v>
          </cell>
          <cell r="EF272">
            <v>4505.6000000000004</v>
          </cell>
          <cell r="EG272">
            <v>0</v>
          </cell>
          <cell r="EI272">
            <v>0</v>
          </cell>
          <cell r="EJ272">
            <v>0</v>
          </cell>
          <cell r="EK272">
            <v>0</v>
          </cell>
          <cell r="EL272">
            <v>0</v>
          </cell>
          <cell r="EM272">
            <v>0</v>
          </cell>
          <cell r="EN272">
            <v>0</v>
          </cell>
          <cell r="EO272">
            <v>0</v>
          </cell>
          <cell r="EP272">
            <v>132505.60000000001</v>
          </cell>
          <cell r="EQ272">
            <v>0</v>
          </cell>
          <cell r="ER272">
            <v>132505.60000000001</v>
          </cell>
          <cell r="ES272">
            <v>875445.56929487176</v>
          </cell>
          <cell r="ET272">
            <v>0</v>
          </cell>
          <cell r="EU272">
            <v>875445.56929487176</v>
          </cell>
          <cell r="EV272">
            <v>870939.96929487179</v>
          </cell>
          <cell r="EW272">
            <v>4559.8951271982814</v>
          </cell>
          <cell r="EX272">
            <v>4405</v>
          </cell>
          <cell r="EY272">
            <v>0</v>
          </cell>
          <cell r="EZ272">
            <v>841355</v>
          </cell>
          <cell r="FA272">
            <v>0</v>
          </cell>
          <cell r="FB272">
            <v>875445.56929487176</v>
          </cell>
          <cell r="FC272">
            <v>875445.56929487176</v>
          </cell>
          <cell r="FD272">
            <v>0</v>
          </cell>
          <cell r="FE272">
            <v>875445.56929487176</v>
          </cell>
        </row>
        <row r="273">
          <cell r="A273">
            <v>2568</v>
          </cell>
          <cell r="B273">
            <v>8812568</v>
          </cell>
          <cell r="E273" t="str">
            <v>Noak Bridge Primary School</v>
          </cell>
          <cell r="F273" t="str">
            <v>P</v>
          </cell>
          <cell r="G273" t="str">
            <v/>
          </cell>
          <cell r="H273" t="str">
            <v/>
          </cell>
          <cell r="I273" t="str">
            <v>Y</v>
          </cell>
          <cell r="K273">
            <v>2568</v>
          </cell>
          <cell r="L273">
            <v>144086</v>
          </cell>
          <cell r="O273">
            <v>7</v>
          </cell>
          <cell r="P273">
            <v>0</v>
          </cell>
          <cell r="Q273">
            <v>0</v>
          </cell>
          <cell r="S273">
            <v>30</v>
          </cell>
          <cell r="T273">
            <v>180</v>
          </cell>
          <cell r="V273">
            <v>210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210</v>
          </cell>
          <cell r="AF273">
            <v>710957.10000000009</v>
          </cell>
          <cell r="AG273">
            <v>0</v>
          </cell>
          <cell r="AH273">
            <v>0</v>
          </cell>
          <cell r="AI273">
            <v>0</v>
          </cell>
          <cell r="AJ273">
            <v>710957.10000000009</v>
          </cell>
          <cell r="AK273">
            <v>35.999999999999915</v>
          </cell>
          <cell r="AL273">
            <v>17279.99999999996</v>
          </cell>
          <cell r="AM273">
            <v>0</v>
          </cell>
          <cell r="AN273">
            <v>0</v>
          </cell>
          <cell r="AO273">
            <v>17279.99999999996</v>
          </cell>
          <cell r="AP273">
            <v>40.99999999999995</v>
          </cell>
          <cell r="AQ273">
            <v>28904.999999999964</v>
          </cell>
          <cell r="AR273">
            <v>0</v>
          </cell>
          <cell r="AS273">
            <v>0</v>
          </cell>
          <cell r="AT273">
            <v>28904.999999999964</v>
          </cell>
          <cell r="AU273">
            <v>157.00000000000009</v>
          </cell>
          <cell r="AV273">
            <v>0</v>
          </cell>
          <cell r="AW273">
            <v>8</v>
          </cell>
          <cell r="AX273">
            <v>1840</v>
          </cell>
          <cell r="AY273">
            <v>6.0000000000000053</v>
          </cell>
          <cell r="AZ273">
            <v>1680.0000000000016</v>
          </cell>
          <cell r="BA273">
            <v>1.9999999999999991</v>
          </cell>
          <cell r="BB273">
            <v>879.99999999999966</v>
          </cell>
          <cell r="BC273">
            <v>3.9999999999999902</v>
          </cell>
          <cell r="BD273">
            <v>1919.9999999999952</v>
          </cell>
          <cell r="BE273">
            <v>0.99999999999999956</v>
          </cell>
          <cell r="BF273">
            <v>509.99999999999977</v>
          </cell>
          <cell r="BG273">
            <v>31.999999999999922</v>
          </cell>
          <cell r="BH273">
            <v>21439.999999999949</v>
          </cell>
          <cell r="BI273">
            <v>28269.999999999945</v>
          </cell>
          <cell r="BJ273">
            <v>0</v>
          </cell>
          <cell r="BK273">
            <v>0</v>
          </cell>
          <cell r="BL273">
            <v>0</v>
          </cell>
          <cell r="BM273">
            <v>0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28269.999999999945</v>
          </cell>
          <cell r="BZ273">
            <v>74454.999999999869</v>
          </cell>
          <cell r="CA273">
            <v>0</v>
          </cell>
          <cell r="CB273">
            <v>74454.999999999869</v>
          </cell>
          <cell r="CC273">
            <v>55.685393258426984</v>
          </cell>
          <cell r="CD273">
            <v>64316.629213483167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0</v>
          </cell>
          <cell r="CJ273">
            <v>0</v>
          </cell>
          <cell r="CK273">
            <v>0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64316.629213483167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2.3333333333333308</v>
          </cell>
          <cell r="CX273">
            <v>1353.3333333333319</v>
          </cell>
          <cell r="CY273">
            <v>0</v>
          </cell>
          <cell r="CZ273">
            <v>0</v>
          </cell>
          <cell r="DA273">
            <v>1353.3333333333319</v>
          </cell>
          <cell r="DB273">
            <v>851082.06254681665</v>
          </cell>
          <cell r="DC273">
            <v>0</v>
          </cell>
          <cell r="DD273">
            <v>851082.06254681665</v>
          </cell>
          <cell r="DE273">
            <v>128000</v>
          </cell>
          <cell r="DF273">
            <v>0</v>
          </cell>
          <cell r="DG273">
            <v>128000</v>
          </cell>
          <cell r="DH273">
            <v>30</v>
          </cell>
          <cell r="DI273">
            <v>0</v>
          </cell>
          <cell r="DJ273">
            <v>1.171</v>
          </cell>
          <cell r="DK273">
            <v>0</v>
          </cell>
          <cell r="DL273">
            <v>0</v>
          </cell>
          <cell r="DO273">
            <v>0</v>
          </cell>
          <cell r="DP273">
            <v>0</v>
          </cell>
          <cell r="DQ273">
            <v>0</v>
          </cell>
          <cell r="DR273">
            <v>1.0156360164</v>
          </cell>
          <cell r="DS273">
            <v>15308.943186927858</v>
          </cell>
          <cell r="DT273">
            <v>0</v>
          </cell>
          <cell r="DU273">
            <v>15308.943186927858</v>
          </cell>
          <cell r="DV273">
            <v>0</v>
          </cell>
          <cell r="DW273">
            <v>0</v>
          </cell>
          <cell r="DX273">
            <v>0</v>
          </cell>
          <cell r="DY273">
            <v>0</v>
          </cell>
          <cell r="DZ273">
            <v>0</v>
          </cell>
          <cell r="EA273">
            <v>4289.1000000000004</v>
          </cell>
          <cell r="EB273">
            <v>4289.1000000000004</v>
          </cell>
          <cell r="EC273">
            <v>0</v>
          </cell>
          <cell r="ED273">
            <v>0</v>
          </cell>
          <cell r="EE273">
            <v>4289.1000000000004</v>
          </cell>
          <cell r="EF273">
            <v>4289.1000000000004</v>
          </cell>
          <cell r="EG273">
            <v>0</v>
          </cell>
          <cell r="EI273">
            <v>0</v>
          </cell>
          <cell r="EJ273">
            <v>0</v>
          </cell>
          <cell r="EK273">
            <v>0</v>
          </cell>
          <cell r="EL273">
            <v>0</v>
          </cell>
          <cell r="EM273">
            <v>0</v>
          </cell>
          <cell r="EN273">
            <v>0</v>
          </cell>
          <cell r="EO273">
            <v>0</v>
          </cell>
          <cell r="EP273">
            <v>147598.04318692785</v>
          </cell>
          <cell r="EQ273">
            <v>0</v>
          </cell>
          <cell r="ER273">
            <v>147598.04318692785</v>
          </cell>
          <cell r="ES273">
            <v>998680.10573374457</v>
          </cell>
          <cell r="ET273">
            <v>0</v>
          </cell>
          <cell r="EU273">
            <v>998680.10573374457</v>
          </cell>
          <cell r="EV273">
            <v>994391.00573374447</v>
          </cell>
          <cell r="EW273">
            <v>4735.1952653987828</v>
          </cell>
          <cell r="EX273">
            <v>4405</v>
          </cell>
          <cell r="EY273">
            <v>0</v>
          </cell>
          <cell r="EZ273">
            <v>925050</v>
          </cell>
          <cell r="FA273">
            <v>0</v>
          </cell>
          <cell r="FB273">
            <v>998680.10573374457</v>
          </cell>
          <cell r="FC273">
            <v>998680.10573374457</v>
          </cell>
          <cell r="FD273">
            <v>0</v>
          </cell>
          <cell r="FE273">
            <v>998680.10573374457</v>
          </cell>
        </row>
        <row r="274">
          <cell r="A274">
            <v>2166</v>
          </cell>
          <cell r="B274">
            <v>8812166</v>
          </cell>
          <cell r="E274" t="str">
            <v>North Crescent Primary School</v>
          </cell>
          <cell r="F274" t="str">
            <v>P</v>
          </cell>
          <cell r="G274" t="str">
            <v/>
          </cell>
          <cell r="H274" t="str">
            <v/>
          </cell>
          <cell r="I274" t="str">
            <v>Y</v>
          </cell>
          <cell r="K274">
            <v>2166</v>
          </cell>
          <cell r="L274">
            <v>145049</v>
          </cell>
          <cell r="O274">
            <v>7</v>
          </cell>
          <cell r="P274">
            <v>0</v>
          </cell>
          <cell r="Q274">
            <v>0</v>
          </cell>
          <cell r="S274">
            <v>27</v>
          </cell>
          <cell r="T274">
            <v>149</v>
          </cell>
          <cell r="V274">
            <v>176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176</v>
          </cell>
          <cell r="AF274">
            <v>595849.76</v>
          </cell>
          <cell r="AG274">
            <v>0</v>
          </cell>
          <cell r="AH274">
            <v>0</v>
          </cell>
          <cell r="AI274">
            <v>0</v>
          </cell>
          <cell r="AJ274">
            <v>595849.76</v>
          </cell>
          <cell r="AK274">
            <v>64.000000000000057</v>
          </cell>
          <cell r="AL274">
            <v>30720.000000000029</v>
          </cell>
          <cell r="AM274">
            <v>0</v>
          </cell>
          <cell r="AN274">
            <v>0</v>
          </cell>
          <cell r="AO274">
            <v>30720.000000000029</v>
          </cell>
          <cell r="AP274">
            <v>66</v>
          </cell>
          <cell r="AQ274">
            <v>46530</v>
          </cell>
          <cell r="AR274">
            <v>0</v>
          </cell>
          <cell r="AS274">
            <v>0</v>
          </cell>
          <cell r="AT274">
            <v>46530</v>
          </cell>
          <cell r="AU274">
            <v>126.00000000000003</v>
          </cell>
          <cell r="AV274">
            <v>0</v>
          </cell>
          <cell r="AW274">
            <v>8.0000000000000071</v>
          </cell>
          <cell r="AX274">
            <v>1840.0000000000016</v>
          </cell>
          <cell r="AY274">
            <v>39.99999999999995</v>
          </cell>
          <cell r="AZ274">
            <v>11199.999999999985</v>
          </cell>
          <cell r="BA274">
            <v>2.0000000000000067</v>
          </cell>
          <cell r="BB274">
            <v>880.00000000000296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0</v>
          </cell>
          <cell r="BH274">
            <v>0</v>
          </cell>
          <cell r="BI274">
            <v>13919.999999999991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O274">
            <v>0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13919.999999999991</v>
          </cell>
          <cell r="BZ274">
            <v>91170.000000000015</v>
          </cell>
          <cell r="CA274">
            <v>0</v>
          </cell>
          <cell r="CB274">
            <v>91170.000000000015</v>
          </cell>
          <cell r="CC274">
            <v>82.898550724637687</v>
          </cell>
          <cell r="CD274">
            <v>95747.826086956527</v>
          </cell>
          <cell r="CE274">
            <v>0</v>
          </cell>
          <cell r="CF274">
            <v>0</v>
          </cell>
          <cell r="CG274">
            <v>0</v>
          </cell>
          <cell r="CH274">
            <v>0</v>
          </cell>
          <cell r="CI274">
            <v>0</v>
          </cell>
          <cell r="CJ274">
            <v>0</v>
          </cell>
          <cell r="CK274">
            <v>0</v>
          </cell>
          <cell r="CL274">
            <v>0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95747.826086956527</v>
          </cell>
          <cell r="CR274">
            <v>2.4400000000000066</v>
          </cell>
          <cell r="CS274">
            <v>2305.8000000000061</v>
          </cell>
          <cell r="CT274">
            <v>0</v>
          </cell>
          <cell r="CU274">
            <v>0</v>
          </cell>
          <cell r="CV274">
            <v>2305.8000000000061</v>
          </cell>
          <cell r="CW274">
            <v>10.630872483221479</v>
          </cell>
          <cell r="CX274">
            <v>6165.9060402684581</v>
          </cell>
          <cell r="CY274">
            <v>0</v>
          </cell>
          <cell r="CZ274">
            <v>0</v>
          </cell>
          <cell r="DA274">
            <v>6165.9060402684581</v>
          </cell>
          <cell r="DB274">
            <v>791239.29212722508</v>
          </cell>
          <cell r="DC274">
            <v>0</v>
          </cell>
          <cell r="DD274">
            <v>791239.29212722508</v>
          </cell>
          <cell r="DE274">
            <v>128000</v>
          </cell>
          <cell r="DF274">
            <v>0</v>
          </cell>
          <cell r="DG274">
            <v>128000</v>
          </cell>
          <cell r="DH274">
            <v>25.142857142857142</v>
          </cell>
          <cell r="DI274">
            <v>0</v>
          </cell>
          <cell r="DJ274">
            <v>0.71199999999999997</v>
          </cell>
          <cell r="DK274">
            <v>0</v>
          </cell>
          <cell r="DL274">
            <v>0</v>
          </cell>
          <cell r="DO274">
            <v>0</v>
          </cell>
          <cell r="DP274">
            <v>0</v>
          </cell>
          <cell r="DQ274">
            <v>0</v>
          </cell>
          <cell r="DR274">
            <v>1.0156360164</v>
          </cell>
          <cell r="DS274">
            <v>14373.24064722569</v>
          </cell>
          <cell r="DT274">
            <v>0</v>
          </cell>
          <cell r="DU274">
            <v>14373.24064722569</v>
          </cell>
          <cell r="DV274">
            <v>0</v>
          </cell>
          <cell r="DW274">
            <v>0</v>
          </cell>
          <cell r="DX274">
            <v>0</v>
          </cell>
          <cell r="DY274">
            <v>0</v>
          </cell>
          <cell r="DZ274">
            <v>0</v>
          </cell>
          <cell r="EA274">
            <v>4371.1139999999996</v>
          </cell>
          <cell r="EB274">
            <v>4371.1139999999996</v>
          </cell>
          <cell r="EC274">
            <v>0</v>
          </cell>
          <cell r="ED274">
            <v>0</v>
          </cell>
          <cell r="EE274">
            <v>4371.1139999999996</v>
          </cell>
          <cell r="EF274">
            <v>4371.1139999999996</v>
          </cell>
          <cell r="EG274">
            <v>0</v>
          </cell>
          <cell r="EI274">
            <v>0</v>
          </cell>
          <cell r="EJ274">
            <v>0</v>
          </cell>
          <cell r="EK274">
            <v>0</v>
          </cell>
          <cell r="EL274">
            <v>0</v>
          </cell>
          <cell r="EM274">
            <v>0</v>
          </cell>
          <cell r="EN274">
            <v>0</v>
          </cell>
          <cell r="EO274">
            <v>0</v>
          </cell>
          <cell r="EP274">
            <v>146744.3546472257</v>
          </cell>
          <cell r="EQ274">
            <v>0</v>
          </cell>
          <cell r="ER274">
            <v>146744.3546472257</v>
          </cell>
          <cell r="ES274">
            <v>937983.64677445078</v>
          </cell>
          <cell r="ET274">
            <v>0</v>
          </cell>
          <cell r="EU274">
            <v>937983.64677445078</v>
          </cell>
          <cell r="EV274">
            <v>933612.53277445072</v>
          </cell>
          <cell r="EW274">
            <v>5304.616663491197</v>
          </cell>
          <cell r="EX274">
            <v>4405</v>
          </cell>
          <cell r="EY274">
            <v>0</v>
          </cell>
          <cell r="EZ274">
            <v>775280</v>
          </cell>
          <cell r="FA274">
            <v>0</v>
          </cell>
          <cell r="FB274">
            <v>937983.64677445078</v>
          </cell>
          <cell r="FC274">
            <v>937983.64677445078</v>
          </cell>
          <cell r="FD274">
            <v>0</v>
          </cell>
          <cell r="FE274">
            <v>937983.64677445078</v>
          </cell>
        </row>
        <row r="275">
          <cell r="A275">
            <v>2008</v>
          </cell>
          <cell r="B275">
            <v>8812008</v>
          </cell>
          <cell r="C275">
            <v>1850</v>
          </cell>
          <cell r="D275" t="str">
            <v>RB051850</v>
          </cell>
          <cell r="E275" t="str">
            <v>North Primary School and Nursery</v>
          </cell>
          <cell r="F275" t="str">
            <v>P</v>
          </cell>
          <cell r="G275" t="str">
            <v>Y</v>
          </cell>
          <cell r="H275">
            <v>10017559</v>
          </cell>
          <cell r="I275" t="str">
            <v/>
          </cell>
          <cell r="K275">
            <v>2008</v>
          </cell>
          <cell r="L275">
            <v>114709</v>
          </cell>
          <cell r="O275">
            <v>7</v>
          </cell>
          <cell r="P275">
            <v>0</v>
          </cell>
          <cell r="Q275">
            <v>0</v>
          </cell>
          <cell r="S275">
            <v>57</v>
          </cell>
          <cell r="T275">
            <v>352</v>
          </cell>
          <cell r="V275">
            <v>409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409</v>
          </cell>
          <cell r="AF275">
            <v>1384673.59</v>
          </cell>
          <cell r="AG275">
            <v>0</v>
          </cell>
          <cell r="AH275">
            <v>0</v>
          </cell>
          <cell r="AI275">
            <v>0</v>
          </cell>
          <cell r="AJ275">
            <v>1384673.59</v>
          </cell>
          <cell r="AK275">
            <v>87.000000000000057</v>
          </cell>
          <cell r="AL275">
            <v>41760.000000000029</v>
          </cell>
          <cell r="AM275">
            <v>0</v>
          </cell>
          <cell r="AN275">
            <v>0</v>
          </cell>
          <cell r="AO275">
            <v>41760.000000000029</v>
          </cell>
          <cell r="AP275">
            <v>88.000000000000014</v>
          </cell>
          <cell r="AQ275">
            <v>62040.000000000007</v>
          </cell>
          <cell r="AR275">
            <v>0</v>
          </cell>
          <cell r="AS275">
            <v>0</v>
          </cell>
          <cell r="AT275">
            <v>62040.000000000007</v>
          </cell>
          <cell r="AU275">
            <v>251.99999999999986</v>
          </cell>
          <cell r="AV275">
            <v>0</v>
          </cell>
          <cell r="AW275">
            <v>121.9999999999999</v>
          </cell>
          <cell r="AX275">
            <v>28059.999999999978</v>
          </cell>
          <cell r="AY275">
            <v>13.999999999999982</v>
          </cell>
          <cell r="AZ275">
            <v>3919.999999999995</v>
          </cell>
          <cell r="BA275">
            <v>9.9999999999999805</v>
          </cell>
          <cell r="BB275">
            <v>4399.9999999999918</v>
          </cell>
          <cell r="BC275">
            <v>2.9999999999999982</v>
          </cell>
          <cell r="BD275">
            <v>1439.9999999999991</v>
          </cell>
          <cell r="BE275">
            <v>7.0000000000000107</v>
          </cell>
          <cell r="BF275">
            <v>3570.0000000000055</v>
          </cell>
          <cell r="BG275">
            <v>0.999999999999998</v>
          </cell>
          <cell r="BH275">
            <v>669.99999999999864</v>
          </cell>
          <cell r="BI275">
            <v>42059.999999999971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42059.999999999971</v>
          </cell>
          <cell r="BZ275">
            <v>145860</v>
          </cell>
          <cell r="CA275">
            <v>0</v>
          </cell>
          <cell r="CB275">
            <v>145860</v>
          </cell>
          <cell r="CC275">
            <v>133.76907001044924</v>
          </cell>
          <cell r="CD275">
            <v>154503.27586206887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P275">
            <v>0</v>
          </cell>
          <cell r="CQ275">
            <v>154503.27586206887</v>
          </cell>
          <cell r="CR275">
            <v>8.4599999999999937</v>
          </cell>
          <cell r="CS275">
            <v>7994.6999999999944</v>
          </cell>
          <cell r="CT275">
            <v>0</v>
          </cell>
          <cell r="CU275">
            <v>0</v>
          </cell>
          <cell r="CV275">
            <v>7994.6999999999944</v>
          </cell>
          <cell r="CW275">
            <v>79.236467236467348</v>
          </cell>
          <cell r="CX275">
            <v>45957.15099715106</v>
          </cell>
          <cell r="CY275">
            <v>0</v>
          </cell>
          <cell r="CZ275">
            <v>0</v>
          </cell>
          <cell r="DA275">
            <v>45957.15099715106</v>
          </cell>
          <cell r="DB275">
            <v>1738988.7168592201</v>
          </cell>
          <cell r="DC275">
            <v>0</v>
          </cell>
          <cell r="DD275">
            <v>1738988.7168592201</v>
          </cell>
          <cell r="DE275">
            <v>128000</v>
          </cell>
          <cell r="DF275">
            <v>0</v>
          </cell>
          <cell r="DG275">
            <v>128000</v>
          </cell>
          <cell r="DH275">
            <v>58.428571428571431</v>
          </cell>
          <cell r="DI275">
            <v>0</v>
          </cell>
          <cell r="DJ275">
            <v>0.90600000000000003</v>
          </cell>
          <cell r="DK275">
            <v>0</v>
          </cell>
          <cell r="DL275">
            <v>0</v>
          </cell>
          <cell r="DO275">
            <v>0</v>
          </cell>
          <cell r="DP275">
            <v>0</v>
          </cell>
          <cell r="DQ275">
            <v>0</v>
          </cell>
          <cell r="DR275">
            <v>1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0</v>
          </cell>
          <cell r="DY275">
            <v>0</v>
          </cell>
          <cell r="DZ275">
            <v>0</v>
          </cell>
          <cell r="EA275">
            <v>32256</v>
          </cell>
          <cell r="EB275">
            <v>32256</v>
          </cell>
          <cell r="EC275">
            <v>0</v>
          </cell>
          <cell r="ED275">
            <v>0</v>
          </cell>
          <cell r="EE275">
            <v>32256</v>
          </cell>
          <cell r="EF275">
            <v>32256</v>
          </cell>
          <cell r="EG275">
            <v>0</v>
          </cell>
          <cell r="EI275">
            <v>0</v>
          </cell>
          <cell r="EJ275">
            <v>0</v>
          </cell>
          <cell r="EK275">
            <v>0</v>
          </cell>
          <cell r="EL275">
            <v>0</v>
          </cell>
          <cell r="EM275">
            <v>0</v>
          </cell>
          <cell r="EN275">
            <v>0</v>
          </cell>
          <cell r="EO275">
            <v>0</v>
          </cell>
          <cell r="EP275">
            <v>160256</v>
          </cell>
          <cell r="EQ275">
            <v>0</v>
          </cell>
          <cell r="ER275">
            <v>160256</v>
          </cell>
          <cell r="ES275">
            <v>1899244.7168592201</v>
          </cell>
          <cell r="ET275">
            <v>0</v>
          </cell>
          <cell r="EU275">
            <v>1899244.7168592201</v>
          </cell>
          <cell r="EV275">
            <v>1866988.7168592201</v>
          </cell>
          <cell r="EW275">
            <v>4564.7645888978486</v>
          </cell>
          <cell r="EX275">
            <v>4405</v>
          </cell>
          <cell r="EY275">
            <v>0</v>
          </cell>
          <cell r="EZ275">
            <v>1801645</v>
          </cell>
          <cell r="FA275">
            <v>0</v>
          </cell>
          <cell r="FB275">
            <v>1899244.7168592201</v>
          </cell>
          <cell r="FC275">
            <v>1899244.7168592201</v>
          </cell>
          <cell r="FD275">
            <v>0</v>
          </cell>
          <cell r="FE275">
            <v>1899244.7168592201</v>
          </cell>
        </row>
        <row r="276">
          <cell r="A276">
            <v>2145</v>
          </cell>
          <cell r="B276">
            <v>8812145</v>
          </cell>
          <cell r="E276" t="str">
            <v>Northlands Primary School and Nursery</v>
          </cell>
          <cell r="F276" t="str">
            <v>P</v>
          </cell>
          <cell r="G276" t="str">
            <v/>
          </cell>
          <cell r="H276" t="str">
            <v/>
          </cell>
          <cell r="I276" t="str">
            <v>Y</v>
          </cell>
          <cell r="K276">
            <v>2145</v>
          </cell>
          <cell r="L276">
            <v>143125</v>
          </cell>
          <cell r="M276">
            <v>15</v>
          </cell>
          <cell r="O276">
            <v>7</v>
          </cell>
          <cell r="P276">
            <v>0</v>
          </cell>
          <cell r="Q276">
            <v>0</v>
          </cell>
          <cell r="S276">
            <v>90.75</v>
          </cell>
          <cell r="T276">
            <v>538</v>
          </cell>
          <cell r="V276">
            <v>628.75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628.75</v>
          </cell>
          <cell r="AF276">
            <v>2128639.4125000001</v>
          </cell>
          <cell r="AG276">
            <v>0</v>
          </cell>
          <cell r="AH276">
            <v>0</v>
          </cell>
          <cell r="AI276">
            <v>0</v>
          </cell>
          <cell r="AJ276">
            <v>2128639.4125000001</v>
          </cell>
          <cell r="AK276">
            <v>264.68346774193554</v>
          </cell>
          <cell r="AL276">
            <v>127048.06451612906</v>
          </cell>
          <cell r="AM276">
            <v>0</v>
          </cell>
          <cell r="AN276">
            <v>0</v>
          </cell>
          <cell r="AO276">
            <v>127048.06451612906</v>
          </cell>
          <cell r="AP276">
            <v>278.88104838709666</v>
          </cell>
          <cell r="AQ276">
            <v>196611.13911290315</v>
          </cell>
          <cell r="AR276">
            <v>0</v>
          </cell>
          <cell r="AS276">
            <v>0</v>
          </cell>
          <cell r="AT276">
            <v>196611.13911290315</v>
          </cell>
          <cell r="AU276">
            <v>40.695792880258878</v>
          </cell>
          <cell r="AV276">
            <v>0</v>
          </cell>
          <cell r="AW276">
            <v>78.339401294498117</v>
          </cell>
          <cell r="AX276">
            <v>18018.062297734567</v>
          </cell>
          <cell r="AY276">
            <v>54.9393203883495</v>
          </cell>
          <cell r="AZ276">
            <v>15383.00970873786</v>
          </cell>
          <cell r="BA276">
            <v>69.18284789644018</v>
          </cell>
          <cell r="BB276">
            <v>30440.453074433681</v>
          </cell>
          <cell r="BC276">
            <v>274.69660194174747</v>
          </cell>
          <cell r="BD276">
            <v>131854.36893203878</v>
          </cell>
          <cell r="BE276">
            <v>86.47855987055037</v>
          </cell>
          <cell r="BF276">
            <v>44104.065533980691</v>
          </cell>
          <cell r="BG276">
            <v>24.417475728155352</v>
          </cell>
          <cell r="BH276">
            <v>16359.708737864086</v>
          </cell>
          <cell r="BI276">
            <v>256159.66828478966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O276">
            <v>0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256159.66828478966</v>
          </cell>
          <cell r="BZ276">
            <v>579818.8719138219</v>
          </cell>
          <cell r="CA276">
            <v>0</v>
          </cell>
          <cell r="CB276">
            <v>579818.8719138219</v>
          </cell>
          <cell r="CC276">
            <v>186.55677999823141</v>
          </cell>
          <cell r="CD276">
            <v>215473.08089795726</v>
          </cell>
          <cell r="CE276">
            <v>0</v>
          </cell>
          <cell r="CF276">
            <v>0</v>
          </cell>
          <cell r="CG276">
            <v>0</v>
          </cell>
          <cell r="CH276">
            <v>0</v>
          </cell>
          <cell r="CI276">
            <v>0</v>
          </cell>
          <cell r="CJ276">
            <v>0</v>
          </cell>
          <cell r="CK276">
            <v>0</v>
          </cell>
          <cell r="CL276">
            <v>0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215473.08089795726</v>
          </cell>
          <cell r="CR276">
            <v>5.0055825242718512</v>
          </cell>
          <cell r="CS276">
            <v>4730.2754854368995</v>
          </cell>
          <cell r="CT276">
            <v>0</v>
          </cell>
          <cell r="CU276">
            <v>0</v>
          </cell>
          <cell r="CV276">
            <v>4730.2754854368995</v>
          </cell>
          <cell r="CW276">
            <v>39.735130111524143</v>
          </cell>
          <cell r="CX276">
            <v>23046.375464684003</v>
          </cell>
          <cell r="CY276">
            <v>0</v>
          </cell>
          <cell r="CZ276">
            <v>0</v>
          </cell>
          <cell r="DA276">
            <v>23046.375464684003</v>
          </cell>
          <cell r="DB276">
            <v>2951708.0162618998</v>
          </cell>
          <cell r="DC276">
            <v>0</v>
          </cell>
          <cell r="DD276">
            <v>2951708.0162618998</v>
          </cell>
          <cell r="DE276">
            <v>128000</v>
          </cell>
          <cell r="DF276">
            <v>0</v>
          </cell>
          <cell r="DG276">
            <v>128000</v>
          </cell>
          <cell r="DH276">
            <v>89.821428571428569</v>
          </cell>
          <cell r="DI276">
            <v>0</v>
          </cell>
          <cell r="DJ276">
            <v>0.75700000000000001</v>
          </cell>
          <cell r="DK276">
            <v>0</v>
          </cell>
          <cell r="DL276">
            <v>0</v>
          </cell>
          <cell r="DO276">
            <v>0</v>
          </cell>
          <cell r="DP276">
            <v>0</v>
          </cell>
          <cell r="DQ276">
            <v>0</v>
          </cell>
          <cell r="DR276">
            <v>1.0156360164</v>
          </cell>
          <cell r="DS276">
            <v>48154.365049482556</v>
          </cell>
          <cell r="DT276">
            <v>0</v>
          </cell>
          <cell r="DU276">
            <v>48154.365049482556</v>
          </cell>
          <cell r="DV276">
            <v>0</v>
          </cell>
          <cell r="DW276">
            <v>0</v>
          </cell>
          <cell r="DX276">
            <v>0</v>
          </cell>
          <cell r="DY276">
            <v>0</v>
          </cell>
          <cell r="DZ276">
            <v>0</v>
          </cell>
          <cell r="EA276">
            <v>7197.8</v>
          </cell>
          <cell r="EB276">
            <v>7197.8</v>
          </cell>
          <cell r="EC276">
            <v>0</v>
          </cell>
          <cell r="ED276">
            <v>0</v>
          </cell>
          <cell r="EE276">
            <v>7197.8</v>
          </cell>
          <cell r="EF276">
            <v>7197.8</v>
          </cell>
          <cell r="EG276">
            <v>0</v>
          </cell>
          <cell r="EI276">
            <v>0</v>
          </cell>
          <cell r="EJ276">
            <v>0</v>
          </cell>
          <cell r="EK276">
            <v>0</v>
          </cell>
          <cell r="EL276">
            <v>0</v>
          </cell>
          <cell r="EM276">
            <v>0</v>
          </cell>
          <cell r="EN276">
            <v>0</v>
          </cell>
          <cell r="EO276">
            <v>0</v>
          </cell>
          <cell r="EP276">
            <v>183352.16504948254</v>
          </cell>
          <cell r="EQ276">
            <v>0</v>
          </cell>
          <cell r="ER276">
            <v>183352.16504948254</v>
          </cell>
          <cell r="ES276">
            <v>3135060.1813113824</v>
          </cell>
          <cell r="ET276">
            <v>0</v>
          </cell>
          <cell r="EU276">
            <v>3135060.1813113824</v>
          </cell>
          <cell r="EV276">
            <v>3127862.3813113822</v>
          </cell>
          <cell r="EW276">
            <v>4974.7314215687984</v>
          </cell>
          <cell r="EX276">
            <v>4405</v>
          </cell>
          <cell r="EY276">
            <v>0</v>
          </cell>
          <cell r="EZ276">
            <v>2769643.75</v>
          </cell>
          <cell r="FA276">
            <v>0</v>
          </cell>
          <cell r="FB276">
            <v>3135060.1813113824</v>
          </cell>
          <cell r="FC276">
            <v>3135060.1813113824</v>
          </cell>
          <cell r="FD276">
            <v>0</v>
          </cell>
          <cell r="FE276">
            <v>3135060.1813113824</v>
          </cell>
        </row>
        <row r="277">
          <cell r="A277">
            <v>3834</v>
          </cell>
          <cell r="B277">
            <v>8813834</v>
          </cell>
          <cell r="E277" t="str">
            <v>Northwick Park Primary and Nursery Academy</v>
          </cell>
          <cell r="F277" t="str">
            <v>P</v>
          </cell>
          <cell r="G277" t="str">
            <v/>
          </cell>
          <cell r="H277" t="str">
            <v/>
          </cell>
          <cell r="I277" t="str">
            <v>Y</v>
          </cell>
          <cell r="K277">
            <v>3834</v>
          </cell>
          <cell r="L277">
            <v>141571</v>
          </cell>
          <cell r="M277">
            <v>25</v>
          </cell>
          <cell r="O277">
            <v>7</v>
          </cell>
          <cell r="P277">
            <v>0</v>
          </cell>
          <cell r="Q277">
            <v>0</v>
          </cell>
          <cell r="S277">
            <v>80.583333333333329</v>
          </cell>
          <cell r="T277">
            <v>494</v>
          </cell>
          <cell r="V277">
            <v>574.58333333333337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574.58333333333337</v>
          </cell>
          <cell r="AF277">
            <v>1945257.6208333336</v>
          </cell>
          <cell r="AG277">
            <v>0</v>
          </cell>
          <cell r="AH277">
            <v>0</v>
          </cell>
          <cell r="AI277">
            <v>0</v>
          </cell>
          <cell r="AJ277">
            <v>1945257.6208333336</v>
          </cell>
          <cell r="AK277">
            <v>208.28645833333334</v>
          </cell>
          <cell r="AL277">
            <v>99977.5</v>
          </cell>
          <cell r="AM277">
            <v>0</v>
          </cell>
          <cell r="AN277">
            <v>0</v>
          </cell>
          <cell r="AO277">
            <v>99977.5</v>
          </cell>
          <cell r="AP277">
            <v>222.65104166666669</v>
          </cell>
          <cell r="AQ277">
            <v>156968.984375</v>
          </cell>
          <cell r="AR277">
            <v>0</v>
          </cell>
          <cell r="AS277">
            <v>0</v>
          </cell>
          <cell r="AT277">
            <v>156968.984375</v>
          </cell>
          <cell r="AU277">
            <v>191.18143459915623</v>
          </cell>
          <cell r="AV277">
            <v>0</v>
          </cell>
          <cell r="AW277">
            <v>48.834388185653999</v>
          </cell>
          <cell r="AX277">
            <v>11231.909282700421</v>
          </cell>
          <cell r="AY277">
            <v>85.200421940928138</v>
          </cell>
          <cell r="AZ277">
            <v>23856.11814345988</v>
          </cell>
          <cell r="BA277">
            <v>81.044303797468146</v>
          </cell>
          <cell r="BB277">
            <v>35659.493670885982</v>
          </cell>
          <cell r="BC277">
            <v>0</v>
          </cell>
          <cell r="BD277">
            <v>0</v>
          </cell>
          <cell r="BE277">
            <v>154.81540084388214</v>
          </cell>
          <cell r="BF277">
            <v>78955.854430379899</v>
          </cell>
          <cell r="BG277">
            <v>13.507383966244747</v>
          </cell>
          <cell r="BH277">
            <v>9049.9472573839812</v>
          </cell>
          <cell r="BI277">
            <v>158753.32278481018</v>
          </cell>
          <cell r="BJ277">
            <v>0</v>
          </cell>
          <cell r="BK277">
            <v>0</v>
          </cell>
          <cell r="BL277">
            <v>0</v>
          </cell>
          <cell r="BM277">
            <v>0</v>
          </cell>
          <cell r="BN277">
            <v>0</v>
          </cell>
          <cell r="BO277">
            <v>0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0</v>
          </cell>
          <cell r="BV277">
            <v>0</v>
          </cell>
          <cell r="BW277">
            <v>0</v>
          </cell>
          <cell r="BX277">
            <v>0</v>
          </cell>
          <cell r="BY277">
            <v>158753.32278481018</v>
          </cell>
          <cell r="BZ277">
            <v>415699.80715981021</v>
          </cell>
          <cell r="CA277">
            <v>0</v>
          </cell>
          <cell r="CB277">
            <v>415699.80715981021</v>
          </cell>
          <cell r="CC277">
            <v>215.74908925318763</v>
          </cell>
          <cell r="CD277">
            <v>249190.19808743172</v>
          </cell>
          <cell r="CE277">
            <v>0</v>
          </cell>
          <cell r="CF277">
            <v>0</v>
          </cell>
          <cell r="CG277">
            <v>0</v>
          </cell>
          <cell r="CH277">
            <v>0</v>
          </cell>
          <cell r="CI277">
            <v>0</v>
          </cell>
          <cell r="CJ277">
            <v>0</v>
          </cell>
          <cell r="CK277">
            <v>0</v>
          </cell>
          <cell r="CL277">
            <v>0</v>
          </cell>
          <cell r="CM277">
            <v>0</v>
          </cell>
          <cell r="CN277">
            <v>0</v>
          </cell>
          <cell r="CO277">
            <v>0</v>
          </cell>
          <cell r="CP277">
            <v>0</v>
          </cell>
          <cell r="CQ277">
            <v>249190.19808743172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5.8156207827260218</v>
          </cell>
          <cell r="CX277">
            <v>3373.0600539810926</v>
          </cell>
          <cell r="CY277">
            <v>0</v>
          </cell>
          <cell r="CZ277">
            <v>0</v>
          </cell>
          <cell r="DA277">
            <v>3373.0600539810926</v>
          </cell>
          <cell r="DB277">
            <v>2613520.6861345563</v>
          </cell>
          <cell r="DC277">
            <v>0</v>
          </cell>
          <cell r="DD277">
            <v>2613520.6861345563</v>
          </cell>
          <cell r="DE277">
            <v>128000</v>
          </cell>
          <cell r="DF277">
            <v>0</v>
          </cell>
          <cell r="DG277">
            <v>128000</v>
          </cell>
          <cell r="DH277">
            <v>82.083333333333343</v>
          </cell>
          <cell r="DI277">
            <v>0</v>
          </cell>
          <cell r="DJ277">
            <v>0.57699999999999996</v>
          </cell>
          <cell r="DK277">
            <v>0</v>
          </cell>
          <cell r="DL277">
            <v>0</v>
          </cell>
          <cell r="DO277">
            <v>0</v>
          </cell>
          <cell r="DP277">
            <v>0</v>
          </cell>
          <cell r="DQ277">
            <v>0</v>
          </cell>
          <cell r="DR277">
            <v>1</v>
          </cell>
          <cell r="DS277">
            <v>0</v>
          </cell>
          <cell r="DT277">
            <v>0</v>
          </cell>
          <cell r="DU277">
            <v>0</v>
          </cell>
          <cell r="DV277">
            <v>0</v>
          </cell>
          <cell r="DW277">
            <v>0</v>
          </cell>
          <cell r="DX277">
            <v>0</v>
          </cell>
          <cell r="DY277">
            <v>0</v>
          </cell>
          <cell r="DZ277">
            <v>0</v>
          </cell>
          <cell r="EA277">
            <v>9219.1</v>
          </cell>
          <cell r="EB277">
            <v>9219.1</v>
          </cell>
          <cell r="EC277">
            <v>0</v>
          </cell>
          <cell r="ED277">
            <v>0</v>
          </cell>
          <cell r="EE277">
            <v>9219.1</v>
          </cell>
          <cell r="EF277">
            <v>9219.1</v>
          </cell>
          <cell r="EG277">
            <v>0</v>
          </cell>
          <cell r="EI277">
            <v>0</v>
          </cell>
          <cell r="EJ277">
            <v>0</v>
          </cell>
          <cell r="EK277">
            <v>0</v>
          </cell>
          <cell r="EL277">
            <v>0</v>
          </cell>
          <cell r="EM277">
            <v>0</v>
          </cell>
          <cell r="EN277">
            <v>0</v>
          </cell>
          <cell r="EO277">
            <v>0</v>
          </cell>
          <cell r="EP277">
            <v>137219.1</v>
          </cell>
          <cell r="EQ277">
            <v>0</v>
          </cell>
          <cell r="ER277">
            <v>137219.1</v>
          </cell>
          <cell r="ES277">
            <v>2750739.7861345564</v>
          </cell>
          <cell r="ET277">
            <v>0</v>
          </cell>
          <cell r="EU277">
            <v>2750739.7861345564</v>
          </cell>
          <cell r="EV277">
            <v>2741520.6861345563</v>
          </cell>
          <cell r="EW277">
            <v>4771.3195407708008</v>
          </cell>
          <cell r="EX277">
            <v>4405</v>
          </cell>
          <cell r="EY277">
            <v>0</v>
          </cell>
          <cell r="EZ277">
            <v>2531039.5833333335</v>
          </cell>
          <cell r="FA277">
            <v>0</v>
          </cell>
          <cell r="FB277">
            <v>2750739.7861345564</v>
          </cell>
          <cell r="FC277">
            <v>2750739.7861345564</v>
          </cell>
          <cell r="FD277">
            <v>0</v>
          </cell>
          <cell r="FE277">
            <v>2750739.7861345564</v>
          </cell>
        </row>
        <row r="278">
          <cell r="A278">
            <v>2000</v>
          </cell>
          <cell r="B278">
            <v>8812000</v>
          </cell>
          <cell r="E278" t="str">
            <v>Notley Green Primary School</v>
          </cell>
          <cell r="F278" t="str">
            <v>P</v>
          </cell>
          <cell r="G278" t="str">
            <v/>
          </cell>
          <cell r="H278" t="str">
            <v/>
          </cell>
          <cell r="I278" t="str">
            <v>Y</v>
          </cell>
          <cell r="K278">
            <v>2000</v>
          </cell>
          <cell r="L278">
            <v>138901</v>
          </cell>
          <cell r="O278">
            <v>7</v>
          </cell>
          <cell r="P278">
            <v>0</v>
          </cell>
          <cell r="Q278">
            <v>0</v>
          </cell>
          <cell r="S278">
            <v>60</v>
          </cell>
          <cell r="T278">
            <v>343</v>
          </cell>
          <cell r="V278">
            <v>403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403</v>
          </cell>
          <cell r="AF278">
            <v>1364360.53</v>
          </cell>
          <cell r="AG278">
            <v>0</v>
          </cell>
          <cell r="AH278">
            <v>0</v>
          </cell>
          <cell r="AI278">
            <v>0</v>
          </cell>
          <cell r="AJ278">
            <v>1364360.53</v>
          </cell>
          <cell r="AK278">
            <v>39</v>
          </cell>
          <cell r="AL278">
            <v>18720</v>
          </cell>
          <cell r="AM278">
            <v>0</v>
          </cell>
          <cell r="AN278">
            <v>0</v>
          </cell>
          <cell r="AO278">
            <v>18720</v>
          </cell>
          <cell r="AP278">
            <v>42.999999999999922</v>
          </cell>
          <cell r="AQ278">
            <v>30314.999999999945</v>
          </cell>
          <cell r="AR278">
            <v>0</v>
          </cell>
          <cell r="AS278">
            <v>0</v>
          </cell>
          <cell r="AT278">
            <v>30314.999999999945</v>
          </cell>
          <cell r="AU278">
            <v>364.90547263681577</v>
          </cell>
          <cell r="AV278">
            <v>0</v>
          </cell>
          <cell r="AW278">
            <v>16.039800995024866</v>
          </cell>
          <cell r="AX278">
            <v>3689.1542288557189</v>
          </cell>
          <cell r="AY278">
            <v>8.0199004975124328</v>
          </cell>
          <cell r="AZ278">
            <v>2245.572139303481</v>
          </cell>
          <cell r="BA278">
            <v>14.034825870646777</v>
          </cell>
          <cell r="BB278">
            <v>6175.323383084582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12110.049751243781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12110.049751243781</v>
          </cell>
          <cell r="BZ278">
            <v>61145.049751243721</v>
          </cell>
          <cell r="CA278">
            <v>0</v>
          </cell>
          <cell r="CB278">
            <v>61145.049751243721</v>
          </cell>
          <cell r="CC278">
            <v>102.07748279252709</v>
          </cell>
          <cell r="CD278">
            <v>117899.49262536879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>
            <v>0</v>
          </cell>
          <cell r="CQ278">
            <v>117899.49262536879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4.6997084548104846</v>
          </cell>
          <cell r="CX278">
            <v>2725.8309037900813</v>
          </cell>
          <cell r="CY278">
            <v>0</v>
          </cell>
          <cell r="CZ278">
            <v>0</v>
          </cell>
          <cell r="DA278">
            <v>2725.8309037900813</v>
          </cell>
          <cell r="DB278">
            <v>1546130.9032804028</v>
          </cell>
          <cell r="DC278">
            <v>0</v>
          </cell>
          <cell r="DD278">
            <v>1546130.9032804028</v>
          </cell>
          <cell r="DE278">
            <v>128000</v>
          </cell>
          <cell r="DF278">
            <v>0</v>
          </cell>
          <cell r="DG278">
            <v>128000</v>
          </cell>
          <cell r="DH278">
            <v>57.571428571428569</v>
          </cell>
          <cell r="DI278">
            <v>0</v>
          </cell>
          <cell r="DJ278">
            <v>1.3779999999999999</v>
          </cell>
          <cell r="DK278">
            <v>0</v>
          </cell>
          <cell r="DL278">
            <v>0</v>
          </cell>
          <cell r="DO278">
            <v>0</v>
          </cell>
          <cell r="DP278">
            <v>0</v>
          </cell>
          <cell r="DQ278">
            <v>0</v>
          </cell>
          <cell r="DR278">
            <v>1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  <cell r="DY278">
            <v>0</v>
          </cell>
          <cell r="DZ278">
            <v>0</v>
          </cell>
          <cell r="EA278">
            <v>7838.6</v>
          </cell>
          <cell r="EB278">
            <v>7838.6</v>
          </cell>
          <cell r="EC278">
            <v>0</v>
          </cell>
          <cell r="ED278">
            <v>0</v>
          </cell>
          <cell r="EE278">
            <v>7838.6</v>
          </cell>
          <cell r="EF278">
            <v>7838.6</v>
          </cell>
          <cell r="EG278">
            <v>0</v>
          </cell>
          <cell r="EI278">
            <v>0</v>
          </cell>
          <cell r="EJ278">
            <v>0</v>
          </cell>
          <cell r="EK278">
            <v>0</v>
          </cell>
          <cell r="EL278">
            <v>0</v>
          </cell>
          <cell r="EM278">
            <v>0</v>
          </cell>
          <cell r="EN278">
            <v>0</v>
          </cell>
          <cell r="EO278">
            <v>0</v>
          </cell>
          <cell r="EP278">
            <v>135838.6</v>
          </cell>
          <cell r="EQ278">
            <v>0</v>
          </cell>
          <cell r="ER278">
            <v>135838.6</v>
          </cell>
          <cell r="ES278">
            <v>1681969.5032804029</v>
          </cell>
          <cell r="ET278">
            <v>0</v>
          </cell>
          <cell r="EU278">
            <v>1681969.5032804029</v>
          </cell>
          <cell r="EV278">
            <v>1674130.9032804028</v>
          </cell>
          <cell r="EW278">
            <v>4154.1709758818924</v>
          </cell>
          <cell r="EX278">
            <v>4405</v>
          </cell>
          <cell r="EY278">
            <v>250.82902411810755</v>
          </cell>
          <cell r="EZ278">
            <v>1775215</v>
          </cell>
          <cell r="FA278">
            <v>101084.09671959723</v>
          </cell>
          <cell r="FB278">
            <v>1783053.6</v>
          </cell>
          <cell r="FC278">
            <v>1783053.6</v>
          </cell>
          <cell r="FD278">
            <v>0</v>
          </cell>
          <cell r="FE278">
            <v>1783053.6</v>
          </cell>
        </row>
        <row r="279">
          <cell r="A279">
            <v>2004</v>
          </cell>
          <cell r="B279">
            <v>8812004</v>
          </cell>
          <cell r="C279">
            <v>4770</v>
          </cell>
          <cell r="D279" t="str">
            <v>RB054770</v>
          </cell>
          <cell r="E279" t="str">
            <v>Oakfield Primary School</v>
          </cell>
          <cell r="F279" t="str">
            <v>P</v>
          </cell>
          <cell r="G279" t="str">
            <v>Y</v>
          </cell>
          <cell r="H279">
            <v>10016876</v>
          </cell>
          <cell r="I279" t="str">
            <v/>
          </cell>
          <cell r="K279">
            <v>2004</v>
          </cell>
          <cell r="L279">
            <v>131806</v>
          </cell>
          <cell r="O279">
            <v>7</v>
          </cell>
          <cell r="P279">
            <v>0</v>
          </cell>
          <cell r="Q279">
            <v>0</v>
          </cell>
          <cell r="S279">
            <v>60</v>
          </cell>
          <cell r="T279">
            <v>356</v>
          </cell>
          <cell r="V279">
            <v>416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416</v>
          </cell>
          <cell r="AF279">
            <v>1408372.1600000001</v>
          </cell>
          <cell r="AG279">
            <v>0</v>
          </cell>
          <cell r="AH279">
            <v>0</v>
          </cell>
          <cell r="AI279">
            <v>0</v>
          </cell>
          <cell r="AJ279">
            <v>1408372.1600000001</v>
          </cell>
          <cell r="AK279">
            <v>45.999999999999972</v>
          </cell>
          <cell r="AL279">
            <v>22079.999999999985</v>
          </cell>
          <cell r="AM279">
            <v>0</v>
          </cell>
          <cell r="AN279">
            <v>0</v>
          </cell>
          <cell r="AO279">
            <v>22079.999999999985</v>
          </cell>
          <cell r="AP279">
            <v>46.999999999999901</v>
          </cell>
          <cell r="AQ279">
            <v>33134.999999999927</v>
          </cell>
          <cell r="AR279">
            <v>0</v>
          </cell>
          <cell r="AS279">
            <v>0</v>
          </cell>
          <cell r="AT279">
            <v>33134.999999999927</v>
          </cell>
          <cell r="AU279">
            <v>371.99999999999994</v>
          </cell>
          <cell r="AV279">
            <v>0</v>
          </cell>
          <cell r="AW279">
            <v>7.0000000000000098</v>
          </cell>
          <cell r="AX279">
            <v>1610.0000000000023</v>
          </cell>
          <cell r="AY279">
            <v>31.000000000000011</v>
          </cell>
          <cell r="AZ279">
            <v>8680.0000000000036</v>
          </cell>
          <cell r="BA279">
            <v>0.99999999999999845</v>
          </cell>
          <cell r="BB279">
            <v>439.99999999999932</v>
          </cell>
          <cell r="BC279">
            <v>2.0000000000000009</v>
          </cell>
          <cell r="BD279">
            <v>960.00000000000045</v>
          </cell>
          <cell r="BE279">
            <v>2.0000000000000009</v>
          </cell>
          <cell r="BF279">
            <v>1020.0000000000005</v>
          </cell>
          <cell r="BG279">
            <v>0.99999999999999845</v>
          </cell>
          <cell r="BH279">
            <v>669.99999999999898</v>
          </cell>
          <cell r="BI279">
            <v>13380.000000000004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O279">
            <v>0</v>
          </cell>
          <cell r="BP279">
            <v>0</v>
          </cell>
          <cell r="BQ279">
            <v>0</v>
          </cell>
          <cell r="BR279">
            <v>0</v>
          </cell>
          <cell r="BS279">
            <v>0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13380.000000000004</v>
          </cell>
          <cell r="BZ279">
            <v>68594.999999999913</v>
          </cell>
          <cell r="CA279">
            <v>0</v>
          </cell>
          <cell r="CB279">
            <v>68594.999999999913</v>
          </cell>
          <cell r="CC279">
            <v>87.311339221771263</v>
          </cell>
          <cell r="CD279">
            <v>100844.5968011458</v>
          </cell>
          <cell r="CE279">
            <v>0</v>
          </cell>
          <cell r="CF279">
            <v>0</v>
          </cell>
          <cell r="CG279">
            <v>0</v>
          </cell>
          <cell r="CH279">
            <v>0</v>
          </cell>
          <cell r="CI279">
            <v>0</v>
          </cell>
          <cell r="CJ279">
            <v>0</v>
          </cell>
          <cell r="CK279">
            <v>0</v>
          </cell>
          <cell r="CL279">
            <v>0</v>
          </cell>
          <cell r="CM279">
            <v>0</v>
          </cell>
          <cell r="CN279">
            <v>0</v>
          </cell>
          <cell r="CO279">
            <v>0</v>
          </cell>
          <cell r="CP279">
            <v>0</v>
          </cell>
          <cell r="CQ279">
            <v>100844.5968011458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7.0112359550561951</v>
          </cell>
          <cell r="CX279">
            <v>4066.5168539325932</v>
          </cell>
          <cell r="CY279">
            <v>0</v>
          </cell>
          <cell r="CZ279">
            <v>0</v>
          </cell>
          <cell r="DA279">
            <v>4066.5168539325932</v>
          </cell>
          <cell r="DB279">
            <v>1581878.2736550784</v>
          </cell>
          <cell r="DC279">
            <v>0</v>
          </cell>
          <cell r="DD279">
            <v>1581878.2736550784</v>
          </cell>
          <cell r="DE279">
            <v>128000</v>
          </cell>
          <cell r="DF279">
            <v>0</v>
          </cell>
          <cell r="DG279">
            <v>128000</v>
          </cell>
          <cell r="DH279">
            <v>59.428571428571431</v>
          </cell>
          <cell r="DI279">
            <v>0</v>
          </cell>
          <cell r="DJ279">
            <v>0.93899999999999995</v>
          </cell>
          <cell r="DK279">
            <v>0</v>
          </cell>
          <cell r="DL279">
            <v>0</v>
          </cell>
          <cell r="DO279">
            <v>0</v>
          </cell>
          <cell r="DP279">
            <v>0</v>
          </cell>
          <cell r="DQ279">
            <v>0</v>
          </cell>
          <cell r="DR279">
            <v>1.0156360164</v>
          </cell>
          <cell r="DS279">
            <v>26735.684728874508</v>
          </cell>
          <cell r="DT279">
            <v>0</v>
          </cell>
          <cell r="DU279">
            <v>26735.684728874508</v>
          </cell>
          <cell r="DV279">
            <v>0</v>
          </cell>
          <cell r="DW279">
            <v>0</v>
          </cell>
          <cell r="DX279">
            <v>0</v>
          </cell>
          <cell r="DY279">
            <v>0</v>
          </cell>
          <cell r="DZ279">
            <v>0</v>
          </cell>
          <cell r="EA279">
            <v>47872</v>
          </cell>
          <cell r="EB279">
            <v>47872</v>
          </cell>
          <cell r="EC279">
            <v>0</v>
          </cell>
          <cell r="ED279">
            <v>0</v>
          </cell>
          <cell r="EE279">
            <v>47872</v>
          </cell>
          <cell r="EF279">
            <v>47872</v>
          </cell>
          <cell r="EG279">
            <v>0</v>
          </cell>
          <cell r="EI279">
            <v>0</v>
          </cell>
          <cell r="EJ279">
            <v>0</v>
          </cell>
          <cell r="EK279">
            <v>0</v>
          </cell>
          <cell r="EL279">
            <v>0</v>
          </cell>
          <cell r="EM279">
            <v>0</v>
          </cell>
          <cell r="EN279">
            <v>0</v>
          </cell>
          <cell r="EO279">
            <v>0</v>
          </cell>
          <cell r="EP279">
            <v>202607.6847288745</v>
          </cell>
          <cell r="EQ279">
            <v>0</v>
          </cell>
          <cell r="ER279">
            <v>202607.6847288745</v>
          </cell>
          <cell r="ES279">
            <v>1784485.958383953</v>
          </cell>
          <cell r="ET279">
            <v>0</v>
          </cell>
          <cell r="EU279">
            <v>1784485.958383953</v>
          </cell>
          <cell r="EV279">
            <v>1736613.958383953</v>
          </cell>
          <cell r="EW279">
            <v>4174.5527845768102</v>
          </cell>
          <cell r="EX279">
            <v>4405</v>
          </cell>
          <cell r="EY279">
            <v>230.44721542318985</v>
          </cell>
          <cell r="EZ279">
            <v>1832480</v>
          </cell>
          <cell r="FA279">
            <v>95866.041616047034</v>
          </cell>
          <cell r="FB279">
            <v>1880352</v>
          </cell>
          <cell r="FC279">
            <v>1880352</v>
          </cell>
          <cell r="FD279">
            <v>0</v>
          </cell>
          <cell r="FE279">
            <v>1880352</v>
          </cell>
        </row>
        <row r="280">
          <cell r="A280">
            <v>2529</v>
          </cell>
          <cell r="B280">
            <v>8812529</v>
          </cell>
          <cell r="E280" t="str">
            <v>Oaklands Infant School</v>
          </cell>
          <cell r="F280" t="str">
            <v>P</v>
          </cell>
          <cell r="G280" t="str">
            <v/>
          </cell>
          <cell r="H280" t="str">
            <v/>
          </cell>
          <cell r="I280" t="str">
            <v>Y</v>
          </cell>
          <cell r="K280">
            <v>2529</v>
          </cell>
          <cell r="L280">
            <v>146210</v>
          </cell>
          <cell r="O280">
            <v>3</v>
          </cell>
          <cell r="P280">
            <v>0</v>
          </cell>
          <cell r="Q280">
            <v>0</v>
          </cell>
          <cell r="S280">
            <v>60</v>
          </cell>
          <cell r="T280">
            <v>120</v>
          </cell>
          <cell r="V280">
            <v>180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180</v>
          </cell>
          <cell r="AF280">
            <v>609391.80000000005</v>
          </cell>
          <cell r="AG280">
            <v>0</v>
          </cell>
          <cell r="AH280">
            <v>0</v>
          </cell>
          <cell r="AI280">
            <v>0</v>
          </cell>
          <cell r="AJ280">
            <v>609391.80000000005</v>
          </cell>
          <cell r="AK280">
            <v>7.9999999999999911</v>
          </cell>
          <cell r="AL280">
            <v>3839.9999999999959</v>
          </cell>
          <cell r="AM280">
            <v>0</v>
          </cell>
          <cell r="AN280">
            <v>0</v>
          </cell>
          <cell r="AO280">
            <v>3839.9999999999959</v>
          </cell>
          <cell r="AP280">
            <v>7.9999999999999911</v>
          </cell>
          <cell r="AQ280">
            <v>5639.9999999999936</v>
          </cell>
          <cell r="AR280">
            <v>0</v>
          </cell>
          <cell r="AS280">
            <v>0</v>
          </cell>
          <cell r="AT280">
            <v>5639.9999999999936</v>
          </cell>
          <cell r="AU280">
            <v>158.99999999999994</v>
          </cell>
          <cell r="AV280">
            <v>0</v>
          </cell>
          <cell r="AW280">
            <v>1.9999999999999978</v>
          </cell>
          <cell r="AX280">
            <v>459.99999999999949</v>
          </cell>
          <cell r="AY280">
            <v>16.999999999999993</v>
          </cell>
          <cell r="AZ280">
            <v>4759.9999999999982</v>
          </cell>
          <cell r="BA280">
            <v>0</v>
          </cell>
          <cell r="BB280">
            <v>0</v>
          </cell>
          <cell r="BC280">
            <v>1.9999999999999978</v>
          </cell>
          <cell r="BD280">
            <v>959.99999999999898</v>
          </cell>
          <cell r="BE280">
            <v>0</v>
          </cell>
          <cell r="BF280">
            <v>0</v>
          </cell>
          <cell r="BG280">
            <v>0</v>
          </cell>
          <cell r="BH280">
            <v>0</v>
          </cell>
          <cell r="BI280">
            <v>6179.9999999999964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O280">
            <v>0</v>
          </cell>
          <cell r="BP280">
            <v>0</v>
          </cell>
          <cell r="BQ280">
            <v>0</v>
          </cell>
          <cell r="BR280">
            <v>0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6179.9999999999964</v>
          </cell>
          <cell r="BZ280">
            <v>15659.999999999985</v>
          </cell>
          <cell r="CA280">
            <v>0</v>
          </cell>
          <cell r="CB280">
            <v>15659.999999999985</v>
          </cell>
          <cell r="CC280">
            <v>46.015342129487607</v>
          </cell>
          <cell r="CD280">
            <v>53147.720159558186</v>
          </cell>
          <cell r="CE280">
            <v>0</v>
          </cell>
          <cell r="CF280">
            <v>0</v>
          </cell>
          <cell r="CG280">
            <v>0</v>
          </cell>
          <cell r="CH280">
            <v>0</v>
          </cell>
          <cell r="CI280">
            <v>0</v>
          </cell>
          <cell r="CJ280">
            <v>0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P280">
            <v>0</v>
          </cell>
          <cell r="CQ280">
            <v>53147.720159558186</v>
          </cell>
          <cell r="CR280">
            <v>0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57.000000000000057</v>
          </cell>
          <cell r="CX280">
            <v>33060.000000000036</v>
          </cell>
          <cell r="CY280">
            <v>0</v>
          </cell>
          <cell r="CZ280">
            <v>0</v>
          </cell>
          <cell r="DA280">
            <v>33060.000000000036</v>
          </cell>
          <cell r="DB280">
            <v>711259.52015955828</v>
          </cell>
          <cell r="DC280">
            <v>0</v>
          </cell>
          <cell r="DD280">
            <v>711259.52015955828</v>
          </cell>
          <cell r="DE280">
            <v>128000</v>
          </cell>
          <cell r="DF280">
            <v>0</v>
          </cell>
          <cell r="DG280">
            <v>128000</v>
          </cell>
          <cell r="DH280">
            <v>60</v>
          </cell>
          <cell r="DI280">
            <v>0</v>
          </cell>
          <cell r="DJ280">
            <v>0.56000000000000005</v>
          </cell>
          <cell r="DK280">
            <v>0</v>
          </cell>
          <cell r="DL280">
            <v>0</v>
          </cell>
          <cell r="DO280">
            <v>0</v>
          </cell>
          <cell r="DP280">
            <v>0</v>
          </cell>
          <cell r="DQ280">
            <v>0</v>
          </cell>
          <cell r="DR280">
            <v>1</v>
          </cell>
          <cell r="DS280">
            <v>0</v>
          </cell>
          <cell r="DT280">
            <v>0</v>
          </cell>
          <cell r="DU280">
            <v>0</v>
          </cell>
          <cell r="DV280">
            <v>0</v>
          </cell>
          <cell r="DW280">
            <v>0</v>
          </cell>
          <cell r="DX280">
            <v>0</v>
          </cell>
          <cell r="DY280">
            <v>0</v>
          </cell>
          <cell r="DZ280">
            <v>0</v>
          </cell>
          <cell r="EA280">
            <v>18000</v>
          </cell>
          <cell r="EB280">
            <v>18000</v>
          </cell>
          <cell r="EC280">
            <v>0</v>
          </cell>
          <cell r="ED280">
            <v>0</v>
          </cell>
          <cell r="EE280">
            <v>18000</v>
          </cell>
          <cell r="EF280">
            <v>18000</v>
          </cell>
          <cell r="EG280">
            <v>0</v>
          </cell>
          <cell r="EI280">
            <v>0</v>
          </cell>
          <cell r="EJ280">
            <v>0</v>
          </cell>
          <cell r="EK280">
            <v>0</v>
          </cell>
          <cell r="EL280">
            <v>0</v>
          </cell>
          <cell r="EM280">
            <v>0</v>
          </cell>
          <cell r="EN280">
            <v>0</v>
          </cell>
          <cell r="EO280">
            <v>0</v>
          </cell>
          <cell r="EP280">
            <v>146000</v>
          </cell>
          <cell r="EQ280">
            <v>0</v>
          </cell>
          <cell r="ER280">
            <v>146000</v>
          </cell>
          <cell r="ES280">
            <v>857259.52015955828</v>
          </cell>
          <cell r="ET280">
            <v>0</v>
          </cell>
          <cell r="EU280">
            <v>857259.52015955828</v>
          </cell>
          <cell r="EV280">
            <v>839259.52015955828</v>
          </cell>
          <cell r="EW280">
            <v>4662.5528897753238</v>
          </cell>
          <cell r="EX280">
            <v>4405</v>
          </cell>
          <cell r="EY280">
            <v>0</v>
          </cell>
          <cell r="EZ280">
            <v>792900</v>
          </cell>
          <cell r="FA280">
            <v>0</v>
          </cell>
          <cell r="FB280">
            <v>857259.52015955828</v>
          </cell>
          <cell r="FC280">
            <v>857259.52015955828</v>
          </cell>
          <cell r="FD280">
            <v>0</v>
          </cell>
          <cell r="FE280">
            <v>857259.52015955828</v>
          </cell>
        </row>
        <row r="281">
          <cell r="A281">
            <v>2027</v>
          </cell>
          <cell r="B281">
            <v>8812027</v>
          </cell>
          <cell r="C281">
            <v>1784</v>
          </cell>
          <cell r="D281" t="str">
            <v>RB051784</v>
          </cell>
          <cell r="E281" t="str">
            <v>Oakwood Infant and Nursery School</v>
          </cell>
          <cell r="F281" t="str">
            <v>P</v>
          </cell>
          <cell r="G281" t="str">
            <v>Y</v>
          </cell>
          <cell r="H281">
            <v>10016962</v>
          </cell>
          <cell r="I281" t="str">
            <v/>
          </cell>
          <cell r="K281">
            <v>2027</v>
          </cell>
          <cell r="L281">
            <v>114722</v>
          </cell>
          <cell r="O281">
            <v>3</v>
          </cell>
          <cell r="P281">
            <v>0</v>
          </cell>
          <cell r="Q281">
            <v>0</v>
          </cell>
          <cell r="S281">
            <v>96</v>
          </cell>
          <cell r="T281">
            <v>175</v>
          </cell>
          <cell r="V281">
            <v>271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271</v>
          </cell>
          <cell r="AF281">
            <v>917473.21000000008</v>
          </cell>
          <cell r="AG281">
            <v>0</v>
          </cell>
          <cell r="AH281">
            <v>0</v>
          </cell>
          <cell r="AI281">
            <v>0</v>
          </cell>
          <cell r="AJ281">
            <v>917473.21000000008</v>
          </cell>
          <cell r="AK281">
            <v>160.00000000000011</v>
          </cell>
          <cell r="AL281">
            <v>76800.000000000058</v>
          </cell>
          <cell r="AM281">
            <v>0</v>
          </cell>
          <cell r="AN281">
            <v>0</v>
          </cell>
          <cell r="AO281">
            <v>76800.000000000058</v>
          </cell>
          <cell r="AP281">
            <v>161.00000000000011</v>
          </cell>
          <cell r="AQ281">
            <v>113505.00000000009</v>
          </cell>
          <cell r="AR281">
            <v>0</v>
          </cell>
          <cell r="AS281">
            <v>0</v>
          </cell>
          <cell r="AT281">
            <v>113505.00000000009</v>
          </cell>
          <cell r="AU281">
            <v>2.9999999999999969</v>
          </cell>
          <cell r="AV281">
            <v>0</v>
          </cell>
          <cell r="AW281">
            <v>20.000000000000007</v>
          </cell>
          <cell r="AX281">
            <v>4600.0000000000018</v>
          </cell>
          <cell r="AY281">
            <v>0</v>
          </cell>
          <cell r="AZ281">
            <v>0</v>
          </cell>
          <cell r="BA281">
            <v>17.000000000000011</v>
          </cell>
          <cell r="BB281">
            <v>7480.0000000000045</v>
          </cell>
          <cell r="BC281">
            <v>74.999999999999929</v>
          </cell>
          <cell r="BD281">
            <v>35999.999999999964</v>
          </cell>
          <cell r="BE281">
            <v>53.999999999999943</v>
          </cell>
          <cell r="BF281">
            <v>27539.999999999971</v>
          </cell>
          <cell r="BG281">
            <v>101.9999999999999</v>
          </cell>
          <cell r="BH281">
            <v>68339.999999999927</v>
          </cell>
          <cell r="BI281">
            <v>143959.99999999988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143959.99999999988</v>
          </cell>
          <cell r="BZ281">
            <v>334265</v>
          </cell>
          <cell r="CA281">
            <v>0</v>
          </cell>
          <cell r="CB281">
            <v>334265</v>
          </cell>
          <cell r="CC281">
            <v>82.362098730256179</v>
          </cell>
          <cell r="CD281">
            <v>95128.224033445891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95128.224033445891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20.131428571428575</v>
          </cell>
          <cell r="CX281">
            <v>11676.228571428574</v>
          </cell>
          <cell r="CY281">
            <v>0</v>
          </cell>
          <cell r="CZ281">
            <v>0</v>
          </cell>
          <cell r="DA281">
            <v>11676.228571428574</v>
          </cell>
          <cell r="DB281">
            <v>1358542.6626048745</v>
          </cell>
          <cell r="DC281">
            <v>0</v>
          </cell>
          <cell r="DD281">
            <v>1358542.6626048745</v>
          </cell>
          <cell r="DE281">
            <v>128000</v>
          </cell>
          <cell r="DF281">
            <v>0</v>
          </cell>
          <cell r="DG281">
            <v>128000</v>
          </cell>
          <cell r="DH281">
            <v>90.333333333333329</v>
          </cell>
          <cell r="DI281">
            <v>0</v>
          </cell>
          <cell r="DJ281">
            <v>0.875</v>
          </cell>
          <cell r="DK281">
            <v>0</v>
          </cell>
          <cell r="DL281">
            <v>0</v>
          </cell>
          <cell r="DO281">
            <v>0</v>
          </cell>
          <cell r="DP281">
            <v>0</v>
          </cell>
          <cell r="DQ281">
            <v>0</v>
          </cell>
          <cell r="DR281">
            <v>1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  <cell r="DY281">
            <v>0</v>
          </cell>
          <cell r="DZ281">
            <v>0</v>
          </cell>
          <cell r="EA281">
            <v>44544</v>
          </cell>
          <cell r="EB281">
            <v>44544</v>
          </cell>
          <cell r="EC281">
            <v>0</v>
          </cell>
          <cell r="ED281">
            <v>0</v>
          </cell>
          <cell r="EE281">
            <v>44544</v>
          </cell>
          <cell r="EF281">
            <v>44544</v>
          </cell>
          <cell r="EG281">
            <v>0</v>
          </cell>
          <cell r="EI281">
            <v>0</v>
          </cell>
          <cell r="EJ281">
            <v>0</v>
          </cell>
          <cell r="EK281">
            <v>0</v>
          </cell>
          <cell r="EL281">
            <v>242720</v>
          </cell>
          <cell r="EM281">
            <v>0</v>
          </cell>
          <cell r="EN281">
            <v>0</v>
          </cell>
          <cell r="EO281">
            <v>0</v>
          </cell>
          <cell r="EP281">
            <v>415264</v>
          </cell>
          <cell r="EQ281">
            <v>0</v>
          </cell>
          <cell r="ER281">
            <v>415264</v>
          </cell>
          <cell r="ES281">
            <v>1773806.6626048745</v>
          </cell>
          <cell r="ET281">
            <v>0</v>
          </cell>
          <cell r="EU281">
            <v>1773806.6626048745</v>
          </cell>
          <cell r="EV281">
            <v>1486542.6626048745</v>
          </cell>
          <cell r="EW281">
            <v>5485.3972789847767</v>
          </cell>
          <cell r="EX281">
            <v>4405</v>
          </cell>
          <cell r="EY281">
            <v>0</v>
          </cell>
          <cell r="EZ281">
            <v>1193755</v>
          </cell>
          <cell r="FA281">
            <v>0</v>
          </cell>
          <cell r="FB281">
            <v>1773806.6626048745</v>
          </cell>
          <cell r="FC281">
            <v>1773806.6626048745</v>
          </cell>
          <cell r="FD281">
            <v>0</v>
          </cell>
          <cell r="FE281">
            <v>1773806.6626048745</v>
          </cell>
        </row>
        <row r="282">
          <cell r="A282">
            <v>2010</v>
          </cell>
          <cell r="B282">
            <v>8812010</v>
          </cell>
          <cell r="C282">
            <v>1852</v>
          </cell>
          <cell r="D282" t="str">
            <v>RB051852</v>
          </cell>
          <cell r="E282" t="str">
            <v>Old Heath Community Primary School</v>
          </cell>
          <cell r="F282" t="str">
            <v>P</v>
          </cell>
          <cell r="G282" t="str">
            <v>Y</v>
          </cell>
          <cell r="H282">
            <v>10017216</v>
          </cell>
          <cell r="I282" t="str">
            <v/>
          </cell>
          <cell r="K282">
            <v>2010</v>
          </cell>
          <cell r="L282">
            <v>114710</v>
          </cell>
          <cell r="O282">
            <v>7</v>
          </cell>
          <cell r="P282">
            <v>0</v>
          </cell>
          <cell r="Q282">
            <v>0</v>
          </cell>
          <cell r="S282">
            <v>30</v>
          </cell>
          <cell r="T282">
            <v>177</v>
          </cell>
          <cell r="V282">
            <v>207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207</v>
          </cell>
          <cell r="AF282">
            <v>700800.57000000007</v>
          </cell>
          <cell r="AG282">
            <v>0</v>
          </cell>
          <cell r="AH282">
            <v>0</v>
          </cell>
          <cell r="AI282">
            <v>0</v>
          </cell>
          <cell r="AJ282">
            <v>700800.57000000007</v>
          </cell>
          <cell r="AK282">
            <v>37</v>
          </cell>
          <cell r="AL282">
            <v>17760</v>
          </cell>
          <cell r="AM282">
            <v>0</v>
          </cell>
          <cell r="AN282">
            <v>0</v>
          </cell>
          <cell r="AO282">
            <v>17760</v>
          </cell>
          <cell r="AP282">
            <v>37</v>
          </cell>
          <cell r="AQ282">
            <v>26085</v>
          </cell>
          <cell r="AR282">
            <v>0</v>
          </cell>
          <cell r="AS282">
            <v>0</v>
          </cell>
          <cell r="AT282">
            <v>26085</v>
          </cell>
          <cell r="AU282">
            <v>96.999999999999972</v>
          </cell>
          <cell r="AV282">
            <v>0</v>
          </cell>
          <cell r="AW282">
            <v>17</v>
          </cell>
          <cell r="AX282">
            <v>3910</v>
          </cell>
          <cell r="AY282">
            <v>73.000000000000028</v>
          </cell>
          <cell r="AZ282">
            <v>20440.000000000007</v>
          </cell>
          <cell r="BA282">
            <v>14.999999999999995</v>
          </cell>
          <cell r="BB282">
            <v>6599.9999999999973</v>
          </cell>
          <cell r="BC282">
            <v>2</v>
          </cell>
          <cell r="BD282">
            <v>960</v>
          </cell>
          <cell r="BE282">
            <v>2</v>
          </cell>
          <cell r="BF282">
            <v>1020</v>
          </cell>
          <cell r="BG282">
            <v>1.0000000000000011</v>
          </cell>
          <cell r="BH282">
            <v>670.0000000000008</v>
          </cell>
          <cell r="BI282">
            <v>33600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33600</v>
          </cell>
          <cell r="BZ282">
            <v>77445</v>
          </cell>
          <cell r="CA282">
            <v>0</v>
          </cell>
          <cell r="CB282">
            <v>77445</v>
          </cell>
          <cell r="CC282">
            <v>37.978805394990353</v>
          </cell>
          <cell r="CD282">
            <v>43865.520231213857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43865.520231213857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10.768786127167623</v>
          </cell>
          <cell r="CX282">
            <v>6245.8959537572209</v>
          </cell>
          <cell r="CY282">
            <v>0</v>
          </cell>
          <cell r="CZ282">
            <v>0</v>
          </cell>
          <cell r="DA282">
            <v>6245.8959537572209</v>
          </cell>
          <cell r="DB282">
            <v>828356.98618497117</v>
          </cell>
          <cell r="DC282">
            <v>0</v>
          </cell>
          <cell r="DD282">
            <v>828356.98618497117</v>
          </cell>
          <cell r="DE282">
            <v>128000</v>
          </cell>
          <cell r="DF282">
            <v>0</v>
          </cell>
          <cell r="DG282">
            <v>128000</v>
          </cell>
          <cell r="DH282">
            <v>29.571428571428573</v>
          </cell>
          <cell r="DI282">
            <v>0</v>
          </cell>
          <cell r="DJ282">
            <v>0.91500000000000004</v>
          </cell>
          <cell r="DK282">
            <v>0</v>
          </cell>
          <cell r="DL282">
            <v>0</v>
          </cell>
          <cell r="DO282">
            <v>0</v>
          </cell>
          <cell r="DP282">
            <v>0</v>
          </cell>
          <cell r="DQ282">
            <v>0</v>
          </cell>
          <cell r="DR282">
            <v>1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0</v>
          </cell>
          <cell r="DY282">
            <v>0</v>
          </cell>
          <cell r="DZ282">
            <v>0</v>
          </cell>
          <cell r="EA282">
            <v>20008.25</v>
          </cell>
          <cell r="EB282">
            <v>20008.25</v>
          </cell>
          <cell r="EC282">
            <v>0</v>
          </cell>
          <cell r="ED282">
            <v>0</v>
          </cell>
          <cell r="EE282">
            <v>20008.25</v>
          </cell>
          <cell r="EF282">
            <v>20008.25</v>
          </cell>
          <cell r="EG282">
            <v>0</v>
          </cell>
          <cell r="EI282">
            <v>0</v>
          </cell>
          <cell r="EJ282">
            <v>0</v>
          </cell>
          <cell r="EK282">
            <v>0</v>
          </cell>
          <cell r="EL282">
            <v>0</v>
          </cell>
          <cell r="EM282">
            <v>0</v>
          </cell>
          <cell r="EN282">
            <v>0</v>
          </cell>
          <cell r="EO282">
            <v>0</v>
          </cell>
          <cell r="EP282">
            <v>148008.25</v>
          </cell>
          <cell r="EQ282">
            <v>0</v>
          </cell>
          <cell r="ER282">
            <v>148008.25</v>
          </cell>
          <cell r="ES282">
            <v>976365.23618497117</v>
          </cell>
          <cell r="ET282">
            <v>0</v>
          </cell>
          <cell r="EU282">
            <v>976365.23618497117</v>
          </cell>
          <cell r="EV282">
            <v>956356.98618497117</v>
          </cell>
          <cell r="EW282">
            <v>4620.0820588645947</v>
          </cell>
          <cell r="EX282">
            <v>4405</v>
          </cell>
          <cell r="EY282">
            <v>0</v>
          </cell>
          <cell r="EZ282">
            <v>911835</v>
          </cell>
          <cell r="FA282">
            <v>0</v>
          </cell>
          <cell r="FB282">
            <v>976365.23618497117</v>
          </cell>
          <cell r="FC282">
            <v>976365.23618497117</v>
          </cell>
          <cell r="FD282">
            <v>0</v>
          </cell>
          <cell r="FE282">
            <v>976365.23618497117</v>
          </cell>
        </row>
        <row r="283">
          <cell r="A283">
            <v>2840</v>
          </cell>
          <cell r="B283">
            <v>8812840</v>
          </cell>
          <cell r="E283" t="str">
            <v>Ongar Primary School</v>
          </cell>
          <cell r="F283" t="str">
            <v>P</v>
          </cell>
          <cell r="G283" t="str">
            <v/>
          </cell>
          <cell r="H283" t="str">
            <v/>
          </cell>
          <cell r="I283" t="str">
            <v>Y</v>
          </cell>
          <cell r="K283">
            <v>2840</v>
          </cell>
          <cell r="L283">
            <v>146230</v>
          </cell>
          <cell r="O283">
            <v>7</v>
          </cell>
          <cell r="P283">
            <v>0</v>
          </cell>
          <cell r="Q283">
            <v>0</v>
          </cell>
          <cell r="S283">
            <v>23</v>
          </cell>
          <cell r="T283">
            <v>149</v>
          </cell>
          <cell r="V283">
            <v>172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172</v>
          </cell>
          <cell r="AF283">
            <v>582307.72000000009</v>
          </cell>
          <cell r="AG283">
            <v>0</v>
          </cell>
          <cell r="AH283">
            <v>0</v>
          </cell>
          <cell r="AI283">
            <v>0</v>
          </cell>
          <cell r="AJ283">
            <v>582307.72000000009</v>
          </cell>
          <cell r="AK283">
            <v>50.000000000000057</v>
          </cell>
          <cell r="AL283">
            <v>24000.000000000029</v>
          </cell>
          <cell r="AM283">
            <v>0</v>
          </cell>
          <cell r="AN283">
            <v>0</v>
          </cell>
          <cell r="AO283">
            <v>24000.000000000029</v>
          </cell>
          <cell r="AP283">
            <v>52.000000000000028</v>
          </cell>
          <cell r="AQ283">
            <v>36660.000000000022</v>
          </cell>
          <cell r="AR283">
            <v>0</v>
          </cell>
          <cell r="AS283">
            <v>0</v>
          </cell>
          <cell r="AT283">
            <v>36660.000000000022</v>
          </cell>
          <cell r="AU283">
            <v>25.999999999999925</v>
          </cell>
          <cell r="AV283">
            <v>0</v>
          </cell>
          <cell r="AW283">
            <v>131.99999999999994</v>
          </cell>
          <cell r="AX283">
            <v>30359.999999999985</v>
          </cell>
          <cell r="AY283">
            <v>13.999999999999998</v>
          </cell>
          <cell r="AZ283">
            <v>3919.9999999999995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0</v>
          </cell>
          <cell r="BI283">
            <v>34279.999999999985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34279.999999999985</v>
          </cell>
          <cell r="BZ283">
            <v>94940.000000000029</v>
          </cell>
          <cell r="CA283">
            <v>0</v>
          </cell>
          <cell r="CB283">
            <v>94940.000000000029</v>
          </cell>
          <cell r="CC283">
            <v>60.045045045045008</v>
          </cell>
          <cell r="CD283">
            <v>69352.027027026983</v>
          </cell>
          <cell r="CE283">
            <v>0</v>
          </cell>
          <cell r="CF283">
            <v>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P283">
            <v>0</v>
          </cell>
          <cell r="CQ283">
            <v>69352.027027026983</v>
          </cell>
          <cell r="CR283">
            <v>4.7677192982456074</v>
          </cell>
          <cell r="CS283">
            <v>4505.494736842099</v>
          </cell>
          <cell r="CT283">
            <v>0</v>
          </cell>
          <cell r="CU283">
            <v>0</v>
          </cell>
          <cell r="CV283">
            <v>4505.494736842099</v>
          </cell>
          <cell r="CW283">
            <v>3.4864864864864913</v>
          </cell>
          <cell r="CX283">
            <v>2022.162162162165</v>
          </cell>
          <cell r="CY283">
            <v>0</v>
          </cell>
          <cell r="CZ283">
            <v>0</v>
          </cell>
          <cell r="DA283">
            <v>2022.162162162165</v>
          </cell>
          <cell r="DB283">
            <v>753127.40392603131</v>
          </cell>
          <cell r="DC283">
            <v>0</v>
          </cell>
          <cell r="DD283">
            <v>753127.40392603131</v>
          </cell>
          <cell r="DE283">
            <v>128000</v>
          </cell>
          <cell r="DF283">
            <v>0</v>
          </cell>
          <cell r="DG283">
            <v>128000</v>
          </cell>
          <cell r="DH283">
            <v>24.571428571428573</v>
          </cell>
          <cell r="DI283">
            <v>0</v>
          </cell>
          <cell r="DJ283">
            <v>1.3460000000000001</v>
          </cell>
          <cell r="DK283">
            <v>0</v>
          </cell>
          <cell r="DL283">
            <v>0</v>
          </cell>
          <cell r="DO283">
            <v>0</v>
          </cell>
          <cell r="DP283">
            <v>0</v>
          </cell>
          <cell r="DQ283">
            <v>0</v>
          </cell>
          <cell r="DR283">
            <v>1.0156360164</v>
          </cell>
          <cell r="DS283">
            <v>13777.322538276858</v>
          </cell>
          <cell r="DT283">
            <v>0</v>
          </cell>
          <cell r="DU283">
            <v>13777.322538276858</v>
          </cell>
          <cell r="DV283">
            <v>0</v>
          </cell>
          <cell r="DW283">
            <v>0</v>
          </cell>
          <cell r="DX283">
            <v>0</v>
          </cell>
          <cell r="DY283">
            <v>0</v>
          </cell>
          <cell r="DZ283">
            <v>0</v>
          </cell>
          <cell r="EA283">
            <v>2499.2539999999999</v>
          </cell>
          <cell r="EB283">
            <v>2499.2539999999999</v>
          </cell>
          <cell r="EC283">
            <v>0</v>
          </cell>
          <cell r="ED283">
            <v>0</v>
          </cell>
          <cell r="EE283">
            <v>2499.2539999999999</v>
          </cell>
          <cell r="EF283">
            <v>2499.2539999999999</v>
          </cell>
          <cell r="EG283">
            <v>0</v>
          </cell>
          <cell r="EI283">
            <v>0</v>
          </cell>
          <cell r="EJ283">
            <v>0</v>
          </cell>
          <cell r="EK283">
            <v>0</v>
          </cell>
          <cell r="EL283">
            <v>0</v>
          </cell>
          <cell r="EM283">
            <v>0</v>
          </cell>
          <cell r="EN283">
            <v>0</v>
          </cell>
          <cell r="EO283">
            <v>0</v>
          </cell>
          <cell r="EP283">
            <v>144276.57653827683</v>
          </cell>
          <cell r="EQ283">
            <v>0</v>
          </cell>
          <cell r="ER283">
            <v>144276.57653827683</v>
          </cell>
          <cell r="ES283">
            <v>897403.98046430817</v>
          </cell>
          <cell r="ET283">
            <v>0</v>
          </cell>
          <cell r="EU283">
            <v>897403.98046430817</v>
          </cell>
          <cell r="EV283">
            <v>894904.72646430822</v>
          </cell>
          <cell r="EW283">
            <v>5202.9344561878388</v>
          </cell>
          <cell r="EX283">
            <v>4405</v>
          </cell>
          <cell r="EY283">
            <v>0</v>
          </cell>
          <cell r="EZ283">
            <v>757660</v>
          </cell>
          <cell r="FA283">
            <v>0</v>
          </cell>
          <cell r="FB283">
            <v>897403.98046430817</v>
          </cell>
          <cell r="FC283">
            <v>897403.98046430817</v>
          </cell>
          <cell r="FD283">
            <v>0</v>
          </cell>
          <cell r="FE283">
            <v>897403.98046430817</v>
          </cell>
        </row>
        <row r="284">
          <cell r="A284">
            <v>5250</v>
          </cell>
          <cell r="B284">
            <v>8815250</v>
          </cell>
          <cell r="E284" t="str">
            <v>Our Lady Immaculate Catholic Primary School</v>
          </cell>
          <cell r="F284" t="str">
            <v>P</v>
          </cell>
          <cell r="G284" t="str">
            <v/>
          </cell>
          <cell r="H284" t="str">
            <v/>
          </cell>
          <cell r="I284" t="str">
            <v>Y</v>
          </cell>
          <cell r="K284">
            <v>5250</v>
          </cell>
          <cell r="L284">
            <v>138105</v>
          </cell>
          <cell r="O284">
            <v>7</v>
          </cell>
          <cell r="P284">
            <v>0</v>
          </cell>
          <cell r="Q284">
            <v>0</v>
          </cell>
          <cell r="S284">
            <v>30</v>
          </cell>
          <cell r="T284">
            <v>185</v>
          </cell>
          <cell r="V284">
            <v>215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215</v>
          </cell>
          <cell r="AF284">
            <v>727884.65</v>
          </cell>
          <cell r="AG284">
            <v>0</v>
          </cell>
          <cell r="AH284">
            <v>0</v>
          </cell>
          <cell r="AI284">
            <v>0</v>
          </cell>
          <cell r="AJ284">
            <v>727884.65</v>
          </cell>
          <cell r="AK284">
            <v>6.9999999999999956</v>
          </cell>
          <cell r="AL284">
            <v>3359.9999999999977</v>
          </cell>
          <cell r="AM284">
            <v>0</v>
          </cell>
          <cell r="AN284">
            <v>0</v>
          </cell>
          <cell r="AO284">
            <v>3359.9999999999977</v>
          </cell>
          <cell r="AP284">
            <v>12.000000000000002</v>
          </cell>
          <cell r="AQ284">
            <v>8460.0000000000018</v>
          </cell>
          <cell r="AR284">
            <v>0</v>
          </cell>
          <cell r="AS284">
            <v>0</v>
          </cell>
          <cell r="AT284">
            <v>8460.0000000000018</v>
          </cell>
          <cell r="AU284">
            <v>173.00000000000009</v>
          </cell>
          <cell r="AV284">
            <v>0</v>
          </cell>
          <cell r="AW284">
            <v>18.999999999999996</v>
          </cell>
          <cell r="AX284">
            <v>4369.9999999999991</v>
          </cell>
          <cell r="AY284">
            <v>16.000000000000004</v>
          </cell>
          <cell r="AZ284">
            <v>4480.0000000000009</v>
          </cell>
          <cell r="BA284">
            <v>2.9999999999999951</v>
          </cell>
          <cell r="BB284">
            <v>1319.999999999998</v>
          </cell>
          <cell r="BC284">
            <v>4.0000000000000009</v>
          </cell>
          <cell r="BD284">
            <v>1920.0000000000005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12089.999999999998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12089.999999999998</v>
          </cell>
          <cell r="BZ284">
            <v>23910</v>
          </cell>
          <cell r="CA284">
            <v>0</v>
          </cell>
          <cell r="CB284">
            <v>23910</v>
          </cell>
          <cell r="CC284">
            <v>43.617816091953976</v>
          </cell>
          <cell r="CD284">
            <v>50378.57758620684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50378.57758620684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23.243243243243221</v>
          </cell>
          <cell r="CX284">
            <v>13481.081081081067</v>
          </cell>
          <cell r="CY284">
            <v>0</v>
          </cell>
          <cell r="CZ284">
            <v>0</v>
          </cell>
          <cell r="DA284">
            <v>13481.081081081067</v>
          </cell>
          <cell r="DB284">
            <v>815654.30866728793</v>
          </cell>
          <cell r="DC284">
            <v>0</v>
          </cell>
          <cell r="DD284">
            <v>815654.30866728793</v>
          </cell>
          <cell r="DE284">
            <v>128000</v>
          </cell>
          <cell r="DF284">
            <v>0</v>
          </cell>
          <cell r="DG284">
            <v>128000</v>
          </cell>
          <cell r="DH284">
            <v>30.714285714285715</v>
          </cell>
          <cell r="DI284">
            <v>0</v>
          </cell>
          <cell r="DJ284">
            <v>0.81399999999999995</v>
          </cell>
          <cell r="DK284">
            <v>0</v>
          </cell>
          <cell r="DL284">
            <v>0</v>
          </cell>
          <cell r="DO284">
            <v>0</v>
          </cell>
          <cell r="DP284">
            <v>0</v>
          </cell>
          <cell r="DQ284">
            <v>0</v>
          </cell>
          <cell r="DR284">
            <v>1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  <cell r="DY284">
            <v>0</v>
          </cell>
          <cell r="DZ284">
            <v>0</v>
          </cell>
          <cell r="EA284">
            <v>4683.5</v>
          </cell>
          <cell r="EB284">
            <v>4683.5</v>
          </cell>
          <cell r="EC284">
            <v>0</v>
          </cell>
          <cell r="ED284">
            <v>0</v>
          </cell>
          <cell r="EE284">
            <v>4683.5</v>
          </cell>
          <cell r="EF284">
            <v>4683.5</v>
          </cell>
          <cell r="EG284">
            <v>0</v>
          </cell>
          <cell r="EI284">
            <v>0</v>
          </cell>
          <cell r="EJ284">
            <v>0</v>
          </cell>
          <cell r="EK284">
            <v>0</v>
          </cell>
          <cell r="EL284">
            <v>0</v>
          </cell>
          <cell r="EM284">
            <v>0</v>
          </cell>
          <cell r="EN284">
            <v>0</v>
          </cell>
          <cell r="EO284">
            <v>0</v>
          </cell>
          <cell r="EP284">
            <v>132683.5</v>
          </cell>
          <cell r="EQ284">
            <v>0</v>
          </cell>
          <cell r="ER284">
            <v>132683.5</v>
          </cell>
          <cell r="ES284">
            <v>948337.80866728793</v>
          </cell>
          <cell r="ET284">
            <v>0</v>
          </cell>
          <cell r="EU284">
            <v>948337.80866728793</v>
          </cell>
          <cell r="EV284">
            <v>943654.30866728793</v>
          </cell>
          <cell r="EW284">
            <v>4389.0898077548272</v>
          </cell>
          <cell r="EX284">
            <v>4405</v>
          </cell>
          <cell r="EY284">
            <v>15.910192245172766</v>
          </cell>
          <cell r="EZ284">
            <v>947075</v>
          </cell>
          <cell r="FA284">
            <v>3420.691332712071</v>
          </cell>
          <cell r="FB284">
            <v>951758.5</v>
          </cell>
          <cell r="FC284">
            <v>953892.56059589039</v>
          </cell>
          <cell r="FD284">
            <v>2134.0605958903907</v>
          </cell>
          <cell r="FE284">
            <v>953892.56059589039</v>
          </cell>
        </row>
        <row r="285">
          <cell r="A285">
            <v>3461</v>
          </cell>
          <cell r="B285">
            <v>8813461</v>
          </cell>
          <cell r="E285" t="str">
            <v>Our Lady of Ransom Catholic Primary School</v>
          </cell>
          <cell r="F285" t="str">
            <v>P</v>
          </cell>
          <cell r="G285" t="str">
            <v/>
          </cell>
          <cell r="H285" t="str">
            <v/>
          </cell>
          <cell r="I285" t="str">
            <v>Y</v>
          </cell>
          <cell r="K285">
            <v>3461</v>
          </cell>
          <cell r="L285">
            <v>145996</v>
          </cell>
          <cell r="O285">
            <v>7</v>
          </cell>
          <cell r="P285">
            <v>0</v>
          </cell>
          <cell r="Q285">
            <v>0</v>
          </cell>
          <cell r="S285">
            <v>60</v>
          </cell>
          <cell r="T285">
            <v>335</v>
          </cell>
          <cell r="V285">
            <v>395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395</v>
          </cell>
          <cell r="AF285">
            <v>1337276.4500000002</v>
          </cell>
          <cell r="AG285">
            <v>0</v>
          </cell>
          <cell r="AH285">
            <v>0</v>
          </cell>
          <cell r="AI285">
            <v>0</v>
          </cell>
          <cell r="AJ285">
            <v>1337276.4500000002</v>
          </cell>
          <cell r="AK285">
            <v>39.99999999999995</v>
          </cell>
          <cell r="AL285">
            <v>19199.999999999975</v>
          </cell>
          <cell r="AM285">
            <v>0</v>
          </cell>
          <cell r="AN285">
            <v>0</v>
          </cell>
          <cell r="AO285">
            <v>19199.999999999975</v>
          </cell>
          <cell r="AP285">
            <v>43.000000000000043</v>
          </cell>
          <cell r="AQ285">
            <v>30315.000000000029</v>
          </cell>
          <cell r="AR285">
            <v>0</v>
          </cell>
          <cell r="AS285">
            <v>0</v>
          </cell>
          <cell r="AT285">
            <v>30315.000000000029</v>
          </cell>
          <cell r="AU285">
            <v>379.96192893401002</v>
          </cell>
          <cell r="AV285">
            <v>0</v>
          </cell>
          <cell r="AW285">
            <v>4.0101522842639632</v>
          </cell>
          <cell r="AX285">
            <v>922.3350253807115</v>
          </cell>
          <cell r="AY285">
            <v>4.0101522842639632</v>
          </cell>
          <cell r="AZ285">
            <v>1122.8426395939098</v>
          </cell>
          <cell r="BA285">
            <v>5.0126903553299345</v>
          </cell>
          <cell r="BB285">
            <v>2205.583756345171</v>
          </cell>
          <cell r="BC285">
            <v>2.0050761421319816</v>
          </cell>
          <cell r="BD285">
            <v>962.43654822335111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5213.1979695431437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5213.1979695431437</v>
          </cell>
          <cell r="BZ285">
            <v>54728.197969543144</v>
          </cell>
          <cell r="CA285">
            <v>0</v>
          </cell>
          <cell r="CB285">
            <v>54728.197969543144</v>
          </cell>
          <cell r="CC285">
            <v>84.957302069764026</v>
          </cell>
          <cell r="CD285">
            <v>98125.683890577449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98125.683890577449</v>
          </cell>
          <cell r="CR285">
            <v>7.300000000000022</v>
          </cell>
          <cell r="CS285">
            <v>6898.5000000000209</v>
          </cell>
          <cell r="CT285">
            <v>0</v>
          </cell>
          <cell r="CU285">
            <v>0</v>
          </cell>
          <cell r="CV285">
            <v>6898.5000000000209</v>
          </cell>
          <cell r="CW285">
            <v>9.4328358208955336</v>
          </cell>
          <cell r="CX285">
            <v>5471.0447761194091</v>
          </cell>
          <cell r="CY285">
            <v>0</v>
          </cell>
          <cell r="CZ285">
            <v>0</v>
          </cell>
          <cell r="DA285">
            <v>5471.0447761194091</v>
          </cell>
          <cell r="DB285">
            <v>1502499.8766362402</v>
          </cell>
          <cell r="DC285">
            <v>0</v>
          </cell>
          <cell r="DD285">
            <v>1502499.8766362402</v>
          </cell>
          <cell r="DE285">
            <v>128000</v>
          </cell>
          <cell r="DF285">
            <v>0</v>
          </cell>
          <cell r="DG285">
            <v>128000</v>
          </cell>
          <cell r="DH285">
            <v>56.428571428571431</v>
          </cell>
          <cell r="DI285">
            <v>0</v>
          </cell>
          <cell r="DJ285">
            <v>0.95499999999999996</v>
          </cell>
          <cell r="DK285">
            <v>0</v>
          </cell>
          <cell r="DL285">
            <v>0</v>
          </cell>
          <cell r="DO285">
            <v>0</v>
          </cell>
          <cell r="DP285">
            <v>0</v>
          </cell>
          <cell r="DQ285">
            <v>0</v>
          </cell>
          <cell r="DR285">
            <v>1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0</v>
          </cell>
          <cell r="DY285">
            <v>0</v>
          </cell>
          <cell r="DZ285">
            <v>0</v>
          </cell>
          <cell r="EA285">
            <v>1193.06</v>
          </cell>
          <cell r="EB285">
            <v>1193.06</v>
          </cell>
          <cell r="EC285">
            <v>0</v>
          </cell>
          <cell r="ED285">
            <v>0</v>
          </cell>
          <cell r="EE285">
            <v>1193.06</v>
          </cell>
          <cell r="EF285">
            <v>1193.06</v>
          </cell>
          <cell r="EG285">
            <v>0</v>
          </cell>
          <cell r="EI285">
            <v>0</v>
          </cell>
          <cell r="EJ285">
            <v>0</v>
          </cell>
          <cell r="EK285">
            <v>0</v>
          </cell>
          <cell r="EL285">
            <v>0</v>
          </cell>
          <cell r="EM285">
            <v>0</v>
          </cell>
          <cell r="EN285">
            <v>0</v>
          </cell>
          <cell r="EO285">
            <v>0</v>
          </cell>
          <cell r="EP285">
            <v>129193.06</v>
          </cell>
          <cell r="EQ285">
            <v>0</v>
          </cell>
          <cell r="ER285">
            <v>129193.06</v>
          </cell>
          <cell r="ES285">
            <v>1631692.9366362402</v>
          </cell>
          <cell r="ET285">
            <v>0</v>
          </cell>
          <cell r="EU285">
            <v>1631692.9366362402</v>
          </cell>
          <cell r="EV285">
            <v>1630499.8766362402</v>
          </cell>
          <cell r="EW285">
            <v>4127.8477889525066</v>
          </cell>
          <cell r="EX285">
            <v>4405</v>
          </cell>
          <cell r="EY285">
            <v>277.15221104749344</v>
          </cell>
          <cell r="EZ285">
            <v>1739975</v>
          </cell>
          <cell r="FA285">
            <v>109475.12336375983</v>
          </cell>
          <cell r="FB285">
            <v>1741168.06</v>
          </cell>
          <cell r="FC285">
            <v>1741168.06</v>
          </cell>
          <cell r="FD285">
            <v>0</v>
          </cell>
          <cell r="FE285">
            <v>1741168.06</v>
          </cell>
        </row>
        <row r="286">
          <cell r="A286">
            <v>2114</v>
          </cell>
          <cell r="B286">
            <v>8812114</v>
          </cell>
          <cell r="E286" t="str">
            <v>Parkwood Academy</v>
          </cell>
          <cell r="F286" t="str">
            <v>P</v>
          </cell>
          <cell r="G286" t="str">
            <v/>
          </cell>
          <cell r="H286" t="str">
            <v/>
          </cell>
          <cell r="I286" t="str">
            <v>Y</v>
          </cell>
          <cell r="K286">
            <v>2114</v>
          </cell>
          <cell r="L286">
            <v>141355</v>
          </cell>
          <cell r="O286">
            <v>7</v>
          </cell>
          <cell r="P286">
            <v>0</v>
          </cell>
          <cell r="Q286">
            <v>0</v>
          </cell>
          <cell r="S286">
            <v>29</v>
          </cell>
          <cell r="T286">
            <v>176</v>
          </cell>
          <cell r="V286">
            <v>205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205</v>
          </cell>
          <cell r="AF286">
            <v>694029.55</v>
          </cell>
          <cell r="AG286">
            <v>0</v>
          </cell>
          <cell r="AH286">
            <v>0</v>
          </cell>
          <cell r="AI286">
            <v>0</v>
          </cell>
          <cell r="AJ286">
            <v>694029.55</v>
          </cell>
          <cell r="AK286">
            <v>85.999999999999957</v>
          </cell>
          <cell r="AL286">
            <v>41279.999999999978</v>
          </cell>
          <cell r="AM286">
            <v>0</v>
          </cell>
          <cell r="AN286">
            <v>0</v>
          </cell>
          <cell r="AO286">
            <v>41279.999999999978</v>
          </cell>
          <cell r="AP286">
            <v>87</v>
          </cell>
          <cell r="AQ286">
            <v>61335</v>
          </cell>
          <cell r="AR286">
            <v>0</v>
          </cell>
          <cell r="AS286">
            <v>0</v>
          </cell>
          <cell r="AT286">
            <v>61335</v>
          </cell>
          <cell r="AU286">
            <v>67.660098522167516</v>
          </cell>
          <cell r="AV286">
            <v>0</v>
          </cell>
          <cell r="AW286">
            <v>86.847290640394021</v>
          </cell>
          <cell r="AX286">
            <v>19974.876847290623</v>
          </cell>
          <cell r="AY286">
            <v>8.0788177339901495</v>
          </cell>
          <cell r="AZ286">
            <v>2262.0689655172418</v>
          </cell>
          <cell r="BA286">
            <v>12.118226600985214</v>
          </cell>
          <cell r="BB286">
            <v>5332.0197044334936</v>
          </cell>
          <cell r="BC286">
            <v>30.295566502463036</v>
          </cell>
          <cell r="BD286">
            <v>14541.871921182257</v>
          </cell>
          <cell r="BE286">
            <v>0</v>
          </cell>
          <cell r="BF286">
            <v>0</v>
          </cell>
          <cell r="BG286">
            <v>0</v>
          </cell>
          <cell r="BH286">
            <v>0</v>
          </cell>
          <cell r="BI286">
            <v>42110.837438423616</v>
          </cell>
          <cell r="BJ286">
            <v>0</v>
          </cell>
          <cell r="BK286">
            <v>0</v>
          </cell>
          <cell r="BL286">
            <v>0</v>
          </cell>
          <cell r="BM286">
            <v>0</v>
          </cell>
          <cell r="BN286">
            <v>0</v>
          </cell>
          <cell r="BO286">
            <v>0</v>
          </cell>
          <cell r="BP286">
            <v>0</v>
          </cell>
          <cell r="BQ286">
            <v>0</v>
          </cell>
          <cell r="BR286">
            <v>0</v>
          </cell>
          <cell r="BS286">
            <v>0</v>
          </cell>
          <cell r="BT286">
            <v>0</v>
          </cell>
          <cell r="BU286">
            <v>0</v>
          </cell>
          <cell r="BV286">
            <v>0</v>
          </cell>
          <cell r="BW286">
            <v>0</v>
          </cell>
          <cell r="BX286">
            <v>0</v>
          </cell>
          <cell r="BY286">
            <v>42110.837438423616</v>
          </cell>
          <cell r="BZ286">
            <v>144725.83743842359</v>
          </cell>
          <cell r="CA286">
            <v>0</v>
          </cell>
          <cell r="CB286">
            <v>144725.83743842359</v>
          </cell>
          <cell r="CC286">
            <v>60.111979166666686</v>
          </cell>
          <cell r="CD286">
            <v>69429.335937500029</v>
          </cell>
          <cell r="CE286">
            <v>0</v>
          </cell>
          <cell r="CF286">
            <v>0</v>
          </cell>
          <cell r="CG286">
            <v>0</v>
          </cell>
          <cell r="CH286">
            <v>0</v>
          </cell>
          <cell r="CI286">
            <v>0</v>
          </cell>
          <cell r="CJ286">
            <v>0</v>
          </cell>
          <cell r="CK286">
            <v>0</v>
          </cell>
          <cell r="CL286">
            <v>0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69429.335937500029</v>
          </cell>
          <cell r="CR286">
            <v>9.7000000000000615</v>
          </cell>
          <cell r="CS286">
            <v>9166.5000000000582</v>
          </cell>
          <cell r="CT286">
            <v>0</v>
          </cell>
          <cell r="CU286">
            <v>0</v>
          </cell>
          <cell r="CV286">
            <v>9166.5000000000582</v>
          </cell>
          <cell r="CW286">
            <v>36.107954545454625</v>
          </cell>
          <cell r="CX286">
            <v>20942.613636363683</v>
          </cell>
          <cell r="CY286">
            <v>0</v>
          </cell>
          <cell r="CZ286">
            <v>0</v>
          </cell>
          <cell r="DA286">
            <v>20942.613636363683</v>
          </cell>
          <cell r="DB286">
            <v>938293.83701228735</v>
          </cell>
          <cell r="DC286">
            <v>0</v>
          </cell>
          <cell r="DD286">
            <v>938293.83701228735</v>
          </cell>
          <cell r="DE286">
            <v>128000</v>
          </cell>
          <cell r="DF286">
            <v>0</v>
          </cell>
          <cell r="DG286">
            <v>128000</v>
          </cell>
          <cell r="DH286">
            <v>29.285714285714285</v>
          </cell>
          <cell r="DI286">
            <v>0</v>
          </cell>
          <cell r="DJ286">
            <v>0.57999999999999996</v>
          </cell>
          <cell r="DK286">
            <v>0</v>
          </cell>
          <cell r="DL286">
            <v>0</v>
          </cell>
          <cell r="DO286">
            <v>0</v>
          </cell>
          <cell r="DP286">
            <v>0</v>
          </cell>
          <cell r="DQ286">
            <v>0</v>
          </cell>
          <cell r="DR286">
            <v>1</v>
          </cell>
          <cell r="DS286">
            <v>0</v>
          </cell>
          <cell r="DT286">
            <v>0</v>
          </cell>
          <cell r="DU286">
            <v>0</v>
          </cell>
          <cell r="DV286">
            <v>0</v>
          </cell>
          <cell r="DW286">
            <v>0</v>
          </cell>
          <cell r="DX286">
            <v>0</v>
          </cell>
          <cell r="DY286">
            <v>0</v>
          </cell>
          <cell r="DZ286">
            <v>0</v>
          </cell>
          <cell r="EA286">
            <v>4740.5680000000002</v>
          </cell>
          <cell r="EB286">
            <v>4740.5680000000002</v>
          </cell>
          <cell r="EC286">
            <v>0</v>
          </cell>
          <cell r="ED286">
            <v>0</v>
          </cell>
          <cell r="EE286">
            <v>4740.5680000000002</v>
          </cell>
          <cell r="EF286">
            <v>4740.5680000000002</v>
          </cell>
          <cell r="EG286">
            <v>0</v>
          </cell>
          <cell r="EI286">
            <v>0</v>
          </cell>
          <cell r="EJ286">
            <v>0</v>
          </cell>
          <cell r="EK286">
            <v>0</v>
          </cell>
          <cell r="EL286">
            <v>0</v>
          </cell>
          <cell r="EM286">
            <v>0</v>
          </cell>
          <cell r="EN286">
            <v>0</v>
          </cell>
          <cell r="EO286">
            <v>0</v>
          </cell>
          <cell r="EP286">
            <v>132740.568</v>
          </cell>
          <cell r="EQ286">
            <v>0</v>
          </cell>
          <cell r="ER286">
            <v>132740.568</v>
          </cell>
          <cell r="ES286">
            <v>1071034.4050122874</v>
          </cell>
          <cell r="ET286">
            <v>0</v>
          </cell>
          <cell r="EU286">
            <v>1071034.4050122874</v>
          </cell>
          <cell r="EV286">
            <v>1066293.8370122872</v>
          </cell>
          <cell r="EW286">
            <v>5201.4333512794501</v>
          </cell>
          <cell r="EX286">
            <v>4405</v>
          </cell>
          <cell r="EY286">
            <v>0</v>
          </cell>
          <cell r="EZ286">
            <v>903025</v>
          </cell>
          <cell r="FA286">
            <v>0</v>
          </cell>
          <cell r="FB286">
            <v>1071034.4050122874</v>
          </cell>
          <cell r="FC286">
            <v>1071034.4050122874</v>
          </cell>
          <cell r="FD286">
            <v>0</v>
          </cell>
          <cell r="FE286">
            <v>1071034.4050122874</v>
          </cell>
        </row>
        <row r="287">
          <cell r="A287">
            <v>3040</v>
          </cell>
          <cell r="B287">
            <v>8813040</v>
          </cell>
          <cell r="C287">
            <v>1854</v>
          </cell>
          <cell r="D287" t="str">
            <v>RB051854</v>
          </cell>
          <cell r="E287" t="str">
            <v>Parsons Heath Church of England Voluntary Controlled Primary School</v>
          </cell>
          <cell r="F287" t="str">
            <v>P</v>
          </cell>
          <cell r="G287" t="str">
            <v>Y</v>
          </cell>
          <cell r="H287">
            <v>10017083</v>
          </cell>
          <cell r="I287" t="str">
            <v/>
          </cell>
          <cell r="K287">
            <v>3040</v>
          </cell>
          <cell r="L287">
            <v>115088</v>
          </cell>
          <cell r="O287">
            <v>7</v>
          </cell>
          <cell r="P287">
            <v>0</v>
          </cell>
          <cell r="Q287">
            <v>0</v>
          </cell>
          <cell r="S287">
            <v>21</v>
          </cell>
          <cell r="T287">
            <v>177</v>
          </cell>
          <cell r="V287">
            <v>198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198</v>
          </cell>
          <cell r="AF287">
            <v>670330.9800000001</v>
          </cell>
          <cell r="AG287">
            <v>0</v>
          </cell>
          <cell r="AH287">
            <v>0</v>
          </cell>
          <cell r="AI287">
            <v>0</v>
          </cell>
          <cell r="AJ287">
            <v>670330.9800000001</v>
          </cell>
          <cell r="AK287">
            <v>62.999999999999964</v>
          </cell>
          <cell r="AL287">
            <v>30239.999999999982</v>
          </cell>
          <cell r="AM287">
            <v>0</v>
          </cell>
          <cell r="AN287">
            <v>0</v>
          </cell>
          <cell r="AO287">
            <v>30239.999999999982</v>
          </cell>
          <cell r="AP287">
            <v>63.99999999999995</v>
          </cell>
          <cell r="AQ287">
            <v>45119.999999999964</v>
          </cell>
          <cell r="AR287">
            <v>0</v>
          </cell>
          <cell r="AS287">
            <v>0</v>
          </cell>
          <cell r="AT287">
            <v>45119.999999999964</v>
          </cell>
          <cell r="AU287">
            <v>92.000000000000071</v>
          </cell>
          <cell r="AV287">
            <v>0</v>
          </cell>
          <cell r="AW287">
            <v>38.000000000000014</v>
          </cell>
          <cell r="AX287">
            <v>8740.0000000000036</v>
          </cell>
          <cell r="AY287">
            <v>30.000000000000096</v>
          </cell>
          <cell r="AZ287">
            <v>8400.0000000000273</v>
          </cell>
          <cell r="BA287">
            <v>9.9999999999999982</v>
          </cell>
          <cell r="BB287">
            <v>4399.9999999999991</v>
          </cell>
          <cell r="BC287">
            <v>7.0000000000000098</v>
          </cell>
          <cell r="BD287">
            <v>3360.0000000000045</v>
          </cell>
          <cell r="BE287">
            <v>13.000000000000009</v>
          </cell>
          <cell r="BF287">
            <v>6630.0000000000045</v>
          </cell>
          <cell r="BG287">
            <v>7.9999999999999991</v>
          </cell>
          <cell r="BH287">
            <v>5359.9999999999991</v>
          </cell>
          <cell r="BI287">
            <v>36890.000000000036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36890.000000000036</v>
          </cell>
          <cell r="BZ287">
            <v>112249.99999999997</v>
          </cell>
          <cell r="CA287">
            <v>0</v>
          </cell>
          <cell r="CB287">
            <v>112249.99999999997</v>
          </cell>
          <cell r="CC287">
            <v>61.448275862068968</v>
          </cell>
          <cell r="CD287">
            <v>70972.758620689652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70972.758620689652</v>
          </cell>
          <cell r="CR287">
            <v>2.120000000000001</v>
          </cell>
          <cell r="CS287">
            <v>2003.400000000001</v>
          </cell>
          <cell r="CT287">
            <v>0</v>
          </cell>
          <cell r="CU287">
            <v>0</v>
          </cell>
          <cell r="CV287">
            <v>2003.400000000001</v>
          </cell>
          <cell r="CW287">
            <v>11.186440677966095</v>
          </cell>
          <cell r="CX287">
            <v>6488.1355932203351</v>
          </cell>
          <cell r="CY287">
            <v>0</v>
          </cell>
          <cell r="CZ287">
            <v>0</v>
          </cell>
          <cell r="DA287">
            <v>6488.1355932203351</v>
          </cell>
          <cell r="DB287">
            <v>862045.2742139101</v>
          </cell>
          <cell r="DC287">
            <v>0</v>
          </cell>
          <cell r="DD287">
            <v>862045.2742139101</v>
          </cell>
          <cell r="DE287">
            <v>128000</v>
          </cell>
          <cell r="DF287">
            <v>0</v>
          </cell>
          <cell r="DG287">
            <v>128000</v>
          </cell>
          <cell r="DH287">
            <v>28.285714285714285</v>
          </cell>
          <cell r="DI287">
            <v>0</v>
          </cell>
          <cell r="DJ287">
            <v>0.47299999999999998</v>
          </cell>
          <cell r="DK287">
            <v>0</v>
          </cell>
          <cell r="DL287">
            <v>0</v>
          </cell>
          <cell r="DO287">
            <v>0</v>
          </cell>
          <cell r="DP287">
            <v>0</v>
          </cell>
          <cell r="DQ287">
            <v>0</v>
          </cell>
          <cell r="DR287">
            <v>1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  <cell r="DY287">
            <v>0</v>
          </cell>
          <cell r="DZ287">
            <v>0</v>
          </cell>
          <cell r="EA287">
            <v>19960</v>
          </cell>
          <cell r="EB287">
            <v>19960</v>
          </cell>
          <cell r="EC287">
            <v>0</v>
          </cell>
          <cell r="ED287">
            <v>0</v>
          </cell>
          <cell r="EE287">
            <v>19960</v>
          </cell>
          <cell r="EF287">
            <v>19960</v>
          </cell>
          <cell r="EG287">
            <v>0</v>
          </cell>
          <cell r="EI287">
            <v>0</v>
          </cell>
          <cell r="EJ287">
            <v>0</v>
          </cell>
          <cell r="EK287">
            <v>0</v>
          </cell>
          <cell r="EL287">
            <v>0</v>
          </cell>
          <cell r="EM287">
            <v>0</v>
          </cell>
          <cell r="EN287">
            <v>0</v>
          </cell>
          <cell r="EO287">
            <v>0</v>
          </cell>
          <cell r="EP287">
            <v>147960</v>
          </cell>
          <cell r="EQ287">
            <v>0</v>
          </cell>
          <cell r="ER287">
            <v>147960</v>
          </cell>
          <cell r="ES287">
            <v>1010005.2742139101</v>
          </cell>
          <cell r="ET287">
            <v>0</v>
          </cell>
          <cell r="EU287">
            <v>1010005.2742139101</v>
          </cell>
          <cell r="EV287">
            <v>990045.2742139101</v>
          </cell>
          <cell r="EW287">
            <v>5000.228657646011</v>
          </cell>
          <cell r="EX287">
            <v>4405</v>
          </cell>
          <cell r="EY287">
            <v>0</v>
          </cell>
          <cell r="EZ287">
            <v>872190</v>
          </cell>
          <cell r="FA287">
            <v>0</v>
          </cell>
          <cell r="FB287">
            <v>1010005.2742139101</v>
          </cell>
          <cell r="FC287">
            <v>1010005.2742139101</v>
          </cell>
          <cell r="FD287">
            <v>0</v>
          </cell>
          <cell r="FE287">
            <v>1010005.2742139101</v>
          </cell>
        </row>
        <row r="288">
          <cell r="A288">
            <v>2785</v>
          </cell>
          <cell r="B288">
            <v>8812785</v>
          </cell>
          <cell r="E288" t="str">
            <v>Pear Tree Mead Academy</v>
          </cell>
          <cell r="F288" t="str">
            <v>P</v>
          </cell>
          <cell r="G288" t="str">
            <v/>
          </cell>
          <cell r="H288" t="str">
            <v/>
          </cell>
          <cell r="I288" t="str">
            <v>Y</v>
          </cell>
          <cell r="K288">
            <v>2785</v>
          </cell>
          <cell r="L288">
            <v>141304</v>
          </cell>
          <cell r="O288">
            <v>7</v>
          </cell>
          <cell r="P288">
            <v>0</v>
          </cell>
          <cell r="Q288">
            <v>0</v>
          </cell>
          <cell r="S288">
            <v>59</v>
          </cell>
          <cell r="T288">
            <v>355</v>
          </cell>
          <cell r="V288">
            <v>414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414</v>
          </cell>
          <cell r="AF288">
            <v>1401601.1400000001</v>
          </cell>
          <cell r="AG288">
            <v>0</v>
          </cell>
          <cell r="AH288">
            <v>0</v>
          </cell>
          <cell r="AI288">
            <v>0</v>
          </cell>
          <cell r="AJ288">
            <v>1401601.1400000001</v>
          </cell>
          <cell r="AK288">
            <v>98.000000000000156</v>
          </cell>
          <cell r="AL288">
            <v>47040.000000000073</v>
          </cell>
          <cell r="AM288">
            <v>0</v>
          </cell>
          <cell r="AN288">
            <v>0</v>
          </cell>
          <cell r="AO288">
            <v>47040.000000000073</v>
          </cell>
          <cell r="AP288">
            <v>103.99999999999999</v>
          </cell>
          <cell r="AQ288">
            <v>73319.999999999985</v>
          </cell>
          <cell r="AR288">
            <v>0</v>
          </cell>
          <cell r="AS288">
            <v>0</v>
          </cell>
          <cell r="AT288">
            <v>73319.999999999985</v>
          </cell>
          <cell r="AU288">
            <v>140.69926650366736</v>
          </cell>
          <cell r="AV288">
            <v>0</v>
          </cell>
          <cell r="AW288">
            <v>117.41809290953526</v>
          </cell>
          <cell r="AX288">
            <v>27006.161369193109</v>
          </cell>
          <cell r="AY288">
            <v>90.08801955990215</v>
          </cell>
          <cell r="AZ288">
            <v>25224.645476772603</v>
          </cell>
          <cell r="BA288">
            <v>62.757946210269068</v>
          </cell>
          <cell r="BB288">
            <v>27613.496332518389</v>
          </cell>
          <cell r="BC288">
            <v>3.036674816625915</v>
          </cell>
          <cell r="BD288">
            <v>1457.6039119804391</v>
          </cell>
          <cell r="BE288">
            <v>0</v>
          </cell>
          <cell r="BF288">
            <v>0</v>
          </cell>
          <cell r="BG288">
            <v>0</v>
          </cell>
          <cell r="BH288">
            <v>0</v>
          </cell>
          <cell r="BI288">
            <v>81301.907090464534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</v>
          </cell>
          <cell r="BO288">
            <v>0</v>
          </cell>
          <cell r="BP288">
            <v>0</v>
          </cell>
          <cell r="BQ288">
            <v>0</v>
          </cell>
          <cell r="BR288">
            <v>0</v>
          </cell>
          <cell r="BS288">
            <v>0</v>
          </cell>
          <cell r="BT288">
            <v>0</v>
          </cell>
          <cell r="BU288">
            <v>0</v>
          </cell>
          <cell r="BV288">
            <v>0</v>
          </cell>
          <cell r="BW288">
            <v>0</v>
          </cell>
          <cell r="BX288">
            <v>0</v>
          </cell>
          <cell r="BY288">
            <v>81301.907090464534</v>
          </cell>
          <cell r="BZ288">
            <v>201661.90709046461</v>
          </cell>
          <cell r="CA288">
            <v>0</v>
          </cell>
          <cell r="CB288">
            <v>201661.90709046461</v>
          </cell>
          <cell r="CC288">
            <v>143.51578947368421</v>
          </cell>
          <cell r="CD288">
            <v>165760.73684210525</v>
          </cell>
          <cell r="CE288">
            <v>0</v>
          </cell>
          <cell r="CF288">
            <v>0</v>
          </cell>
          <cell r="CG288">
            <v>0</v>
          </cell>
          <cell r="CH288">
            <v>0</v>
          </cell>
          <cell r="CI288">
            <v>0</v>
          </cell>
          <cell r="CJ288">
            <v>0</v>
          </cell>
          <cell r="CK288">
            <v>0</v>
          </cell>
          <cell r="CL288">
            <v>0</v>
          </cell>
          <cell r="CM288">
            <v>0</v>
          </cell>
          <cell r="CN288">
            <v>0</v>
          </cell>
          <cell r="CO288">
            <v>0</v>
          </cell>
          <cell r="CP288">
            <v>0</v>
          </cell>
          <cell r="CQ288">
            <v>165760.73684210525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30.321126760563374</v>
          </cell>
          <cell r="CX288">
            <v>17586.253521126757</v>
          </cell>
          <cell r="CY288">
            <v>0</v>
          </cell>
          <cell r="CZ288">
            <v>0</v>
          </cell>
          <cell r="DA288">
            <v>17586.253521126757</v>
          </cell>
          <cell r="DB288">
            <v>1786610.0374536966</v>
          </cell>
          <cell r="DC288">
            <v>0</v>
          </cell>
          <cell r="DD288">
            <v>1786610.0374536966</v>
          </cell>
          <cell r="DE288">
            <v>128000</v>
          </cell>
          <cell r="DF288">
            <v>0</v>
          </cell>
          <cell r="DG288">
            <v>128000</v>
          </cell>
          <cell r="DH288">
            <v>59.142857142857146</v>
          </cell>
          <cell r="DI288">
            <v>0</v>
          </cell>
          <cell r="DJ288">
            <v>0.48299999999999998</v>
          </cell>
          <cell r="DK288">
            <v>0</v>
          </cell>
          <cell r="DL288">
            <v>0</v>
          </cell>
          <cell r="DO288">
            <v>0</v>
          </cell>
          <cell r="DP288">
            <v>0</v>
          </cell>
          <cell r="DQ288">
            <v>0</v>
          </cell>
          <cell r="DR288">
            <v>1.0156360164</v>
          </cell>
          <cell r="DS288">
            <v>29936.873945230629</v>
          </cell>
          <cell r="DT288">
            <v>0</v>
          </cell>
          <cell r="DU288">
            <v>29936.873945230629</v>
          </cell>
          <cell r="DV288">
            <v>0</v>
          </cell>
          <cell r="DW288">
            <v>0</v>
          </cell>
          <cell r="DX288">
            <v>0</v>
          </cell>
          <cell r="DY288">
            <v>0</v>
          </cell>
          <cell r="DZ288">
            <v>0</v>
          </cell>
          <cell r="EA288">
            <v>7973.7</v>
          </cell>
          <cell r="EB288">
            <v>7973.7</v>
          </cell>
          <cell r="EC288">
            <v>0</v>
          </cell>
          <cell r="ED288">
            <v>0</v>
          </cell>
          <cell r="EE288">
            <v>7973.7</v>
          </cell>
          <cell r="EF288">
            <v>7973.7</v>
          </cell>
          <cell r="EG288">
            <v>0</v>
          </cell>
          <cell r="EI288">
            <v>0</v>
          </cell>
          <cell r="EJ288">
            <v>0</v>
          </cell>
          <cell r="EK288">
            <v>0</v>
          </cell>
          <cell r="EL288">
            <v>0</v>
          </cell>
          <cell r="EM288">
            <v>0</v>
          </cell>
          <cell r="EN288">
            <v>0</v>
          </cell>
          <cell r="EO288">
            <v>0</v>
          </cell>
          <cell r="EP288">
            <v>165910.57394523063</v>
          </cell>
          <cell r="EQ288">
            <v>0</v>
          </cell>
          <cell r="ER288">
            <v>165910.57394523063</v>
          </cell>
          <cell r="ES288">
            <v>1952520.6113989272</v>
          </cell>
          <cell r="ET288">
            <v>0</v>
          </cell>
          <cell r="EU288">
            <v>1952520.6113989272</v>
          </cell>
          <cell r="EV288">
            <v>1944546.9113989272</v>
          </cell>
          <cell r="EW288">
            <v>4696.973215939438</v>
          </cell>
          <cell r="EX288">
            <v>4405</v>
          </cell>
          <cell r="EY288">
            <v>0</v>
          </cell>
          <cell r="EZ288">
            <v>1823670</v>
          </cell>
          <cell r="FA288">
            <v>0</v>
          </cell>
          <cell r="FB288">
            <v>1952520.6113989272</v>
          </cell>
          <cell r="FC288">
            <v>1952520.6113989272</v>
          </cell>
          <cell r="FD288">
            <v>0</v>
          </cell>
          <cell r="FE288">
            <v>1952520.6113989272</v>
          </cell>
        </row>
        <row r="289">
          <cell r="A289">
            <v>2099</v>
          </cell>
          <cell r="B289">
            <v>8812099</v>
          </cell>
          <cell r="E289" t="str">
            <v>Pemberley Academy</v>
          </cell>
          <cell r="F289" t="str">
            <v>P</v>
          </cell>
          <cell r="G289" t="str">
            <v/>
          </cell>
          <cell r="H289" t="str">
            <v/>
          </cell>
          <cell r="I289" t="str">
            <v>Y</v>
          </cell>
          <cell r="K289">
            <v>2099</v>
          </cell>
          <cell r="L289">
            <v>140380</v>
          </cell>
          <cell r="O289">
            <v>7</v>
          </cell>
          <cell r="P289">
            <v>0</v>
          </cell>
          <cell r="Q289">
            <v>0</v>
          </cell>
          <cell r="S289">
            <v>31</v>
          </cell>
          <cell r="T289">
            <v>182</v>
          </cell>
          <cell r="V289">
            <v>213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213</v>
          </cell>
          <cell r="AF289">
            <v>721113.63</v>
          </cell>
          <cell r="AG289">
            <v>0</v>
          </cell>
          <cell r="AH289">
            <v>0</v>
          </cell>
          <cell r="AI289">
            <v>0</v>
          </cell>
          <cell r="AJ289">
            <v>721113.63</v>
          </cell>
          <cell r="AK289">
            <v>52.999999999999957</v>
          </cell>
          <cell r="AL289">
            <v>25439.999999999978</v>
          </cell>
          <cell r="AM289">
            <v>0</v>
          </cell>
          <cell r="AN289">
            <v>0</v>
          </cell>
          <cell r="AO289">
            <v>25439.999999999978</v>
          </cell>
          <cell r="AP289">
            <v>53.999999999999915</v>
          </cell>
          <cell r="AQ289">
            <v>38069.999999999942</v>
          </cell>
          <cell r="AR289">
            <v>0</v>
          </cell>
          <cell r="AS289">
            <v>0</v>
          </cell>
          <cell r="AT289">
            <v>38069.999999999942</v>
          </cell>
          <cell r="AU289">
            <v>140.31753554502365</v>
          </cell>
          <cell r="AV289">
            <v>0</v>
          </cell>
          <cell r="AW289">
            <v>20.189573459715639</v>
          </cell>
          <cell r="AX289">
            <v>4643.6018957345968</v>
          </cell>
          <cell r="AY289">
            <v>45.426540284360236</v>
          </cell>
          <cell r="AZ289">
            <v>12719.431279620867</v>
          </cell>
          <cell r="BA289">
            <v>0</v>
          </cell>
          <cell r="BB289">
            <v>0</v>
          </cell>
          <cell r="BC289">
            <v>7.0663507109004806</v>
          </cell>
          <cell r="BD289">
            <v>3391.8483412322307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20754.881516587695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20754.881516587695</v>
          </cell>
          <cell r="BZ289">
            <v>84264.881516587615</v>
          </cell>
          <cell r="CA289">
            <v>0</v>
          </cell>
          <cell r="CB289">
            <v>84264.881516587615</v>
          </cell>
          <cell r="CC289">
            <v>44.525423728813571</v>
          </cell>
          <cell r="CD289">
            <v>51426.864406779678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>
            <v>0</v>
          </cell>
          <cell r="CQ289">
            <v>51426.864406779678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50.324175824175768</v>
          </cell>
          <cell r="CX289">
            <v>29188.021978021945</v>
          </cell>
          <cell r="CY289">
            <v>0</v>
          </cell>
          <cell r="CZ289">
            <v>0</v>
          </cell>
          <cell r="DA289">
            <v>29188.021978021945</v>
          </cell>
          <cell r="DB289">
            <v>885993.39790138917</v>
          </cell>
          <cell r="DC289">
            <v>0</v>
          </cell>
          <cell r="DD289">
            <v>885993.39790138917</v>
          </cell>
          <cell r="DE289">
            <v>128000</v>
          </cell>
          <cell r="DF289">
            <v>0</v>
          </cell>
          <cell r="DG289">
            <v>128000</v>
          </cell>
          <cell r="DH289">
            <v>30.428571428571427</v>
          </cell>
          <cell r="DI289">
            <v>0</v>
          </cell>
          <cell r="DJ289">
            <v>0.92300000000000004</v>
          </cell>
          <cell r="DK289">
            <v>0</v>
          </cell>
          <cell r="DL289">
            <v>0</v>
          </cell>
          <cell r="DO289">
            <v>0</v>
          </cell>
          <cell r="DP289">
            <v>0</v>
          </cell>
          <cell r="DQ289">
            <v>0</v>
          </cell>
          <cell r="DR289">
            <v>1.0156360164</v>
          </cell>
          <cell r="DS289">
            <v>15854.817399077854</v>
          </cell>
          <cell r="DT289">
            <v>0</v>
          </cell>
          <cell r="DU289">
            <v>15854.817399077854</v>
          </cell>
          <cell r="DV289">
            <v>0</v>
          </cell>
          <cell r="DW289">
            <v>0</v>
          </cell>
          <cell r="DX289">
            <v>0</v>
          </cell>
          <cell r="DY289">
            <v>0</v>
          </cell>
          <cell r="DZ289">
            <v>0</v>
          </cell>
          <cell r="EA289">
            <v>2267.8000000000002</v>
          </cell>
          <cell r="EB289">
            <v>2267.8000000000002</v>
          </cell>
          <cell r="EC289">
            <v>0</v>
          </cell>
          <cell r="ED289">
            <v>0</v>
          </cell>
          <cell r="EE289">
            <v>2267.8000000000002</v>
          </cell>
          <cell r="EF289">
            <v>2267.8000000000002</v>
          </cell>
          <cell r="EG289">
            <v>0</v>
          </cell>
          <cell r="EI289">
            <v>0</v>
          </cell>
          <cell r="EJ289">
            <v>0</v>
          </cell>
          <cell r="EK289">
            <v>0</v>
          </cell>
          <cell r="EL289">
            <v>0</v>
          </cell>
          <cell r="EM289">
            <v>0</v>
          </cell>
          <cell r="EN289">
            <v>0</v>
          </cell>
          <cell r="EO289">
            <v>0</v>
          </cell>
          <cell r="EP289">
            <v>146122.61739907783</v>
          </cell>
          <cell r="EQ289">
            <v>0</v>
          </cell>
          <cell r="ER289">
            <v>146122.61739907783</v>
          </cell>
          <cell r="ES289">
            <v>1032116.015300467</v>
          </cell>
          <cell r="ET289">
            <v>0</v>
          </cell>
          <cell r="EU289">
            <v>1032116.015300467</v>
          </cell>
          <cell r="EV289">
            <v>1029848.215300467</v>
          </cell>
          <cell r="EW289">
            <v>4834.9681469505495</v>
          </cell>
          <cell r="EX289">
            <v>4405</v>
          </cell>
          <cell r="EY289">
            <v>0</v>
          </cell>
          <cell r="EZ289">
            <v>938265</v>
          </cell>
          <cell r="FA289">
            <v>0</v>
          </cell>
          <cell r="FB289">
            <v>1032116.015300467</v>
          </cell>
          <cell r="FC289">
            <v>1032116.015300467</v>
          </cell>
          <cell r="FD289">
            <v>0</v>
          </cell>
          <cell r="FE289">
            <v>1032116.015300467</v>
          </cell>
        </row>
        <row r="290">
          <cell r="A290">
            <v>2629</v>
          </cell>
          <cell r="B290">
            <v>8812629</v>
          </cell>
          <cell r="E290" t="str">
            <v>Perryfields Infant School</v>
          </cell>
          <cell r="F290" t="str">
            <v>P</v>
          </cell>
          <cell r="G290" t="str">
            <v/>
          </cell>
          <cell r="H290" t="str">
            <v/>
          </cell>
          <cell r="I290" t="str">
            <v>Y</v>
          </cell>
          <cell r="K290">
            <v>2629</v>
          </cell>
          <cell r="L290">
            <v>145988</v>
          </cell>
          <cell r="O290">
            <v>3</v>
          </cell>
          <cell r="P290">
            <v>0</v>
          </cell>
          <cell r="Q290">
            <v>0</v>
          </cell>
          <cell r="S290">
            <v>60</v>
          </cell>
          <cell r="T290">
            <v>120</v>
          </cell>
          <cell r="V290">
            <v>180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180</v>
          </cell>
          <cell r="AF290">
            <v>609391.80000000005</v>
          </cell>
          <cell r="AG290">
            <v>0</v>
          </cell>
          <cell r="AH290">
            <v>0</v>
          </cell>
          <cell r="AI290">
            <v>0</v>
          </cell>
          <cell r="AJ290">
            <v>609391.80000000005</v>
          </cell>
          <cell r="AK290">
            <v>14.000000000000005</v>
          </cell>
          <cell r="AL290">
            <v>6720.0000000000027</v>
          </cell>
          <cell r="AM290">
            <v>0</v>
          </cell>
          <cell r="AN290">
            <v>0</v>
          </cell>
          <cell r="AO290">
            <v>6720.0000000000027</v>
          </cell>
          <cell r="AP290">
            <v>14.000000000000005</v>
          </cell>
          <cell r="AQ290">
            <v>9870.0000000000036</v>
          </cell>
          <cell r="AR290">
            <v>0</v>
          </cell>
          <cell r="AS290">
            <v>0</v>
          </cell>
          <cell r="AT290">
            <v>9870.0000000000036</v>
          </cell>
          <cell r="AU290">
            <v>173.96648044692733</v>
          </cell>
          <cell r="AV290">
            <v>0</v>
          </cell>
          <cell r="AW290">
            <v>5.0279329608938461</v>
          </cell>
          <cell r="AX290">
            <v>1156.4245810055845</v>
          </cell>
          <cell r="AY290">
            <v>0</v>
          </cell>
          <cell r="AZ290">
            <v>0</v>
          </cell>
          <cell r="BA290">
            <v>1.005586592178771</v>
          </cell>
          <cell r="BB290">
            <v>442.45810055865923</v>
          </cell>
          <cell r="BC290">
            <v>0</v>
          </cell>
          <cell r="BD290">
            <v>0</v>
          </cell>
          <cell r="BE290">
            <v>0</v>
          </cell>
          <cell r="BF290">
            <v>0</v>
          </cell>
          <cell r="BG290">
            <v>0</v>
          </cell>
          <cell r="BH290">
            <v>0</v>
          </cell>
          <cell r="BI290">
            <v>1598.8826815642437</v>
          </cell>
          <cell r="BJ290">
            <v>0</v>
          </cell>
          <cell r="BK290">
            <v>0</v>
          </cell>
          <cell r="BL290">
            <v>0</v>
          </cell>
          <cell r="BM290">
            <v>0</v>
          </cell>
          <cell r="BN290">
            <v>0</v>
          </cell>
          <cell r="BO290">
            <v>0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1598.8826815642437</v>
          </cell>
          <cell r="BZ290">
            <v>18188.88268156425</v>
          </cell>
          <cell r="CA290">
            <v>0</v>
          </cell>
          <cell r="CB290">
            <v>18188.88268156425</v>
          </cell>
          <cell r="CC290">
            <v>46.015342129487607</v>
          </cell>
          <cell r="CD290">
            <v>53147.720159558186</v>
          </cell>
          <cell r="CE290">
            <v>0</v>
          </cell>
          <cell r="CF290">
            <v>0</v>
          </cell>
          <cell r="CG290">
            <v>0</v>
          </cell>
          <cell r="CH290">
            <v>0</v>
          </cell>
          <cell r="CI290">
            <v>0</v>
          </cell>
          <cell r="CJ290">
            <v>0</v>
          </cell>
          <cell r="CK290">
            <v>0</v>
          </cell>
          <cell r="CL290">
            <v>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53147.720159558186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27</v>
          </cell>
          <cell r="CX290">
            <v>15660</v>
          </cell>
          <cell r="CY290">
            <v>0</v>
          </cell>
          <cell r="CZ290">
            <v>0</v>
          </cell>
          <cell r="DA290">
            <v>15660</v>
          </cell>
          <cell r="DB290">
            <v>696388.40284112247</v>
          </cell>
          <cell r="DC290">
            <v>0</v>
          </cell>
          <cell r="DD290">
            <v>696388.40284112247</v>
          </cell>
          <cell r="DE290">
            <v>128000</v>
          </cell>
          <cell r="DF290">
            <v>0</v>
          </cell>
          <cell r="DG290">
            <v>128000</v>
          </cell>
          <cell r="DH290">
            <v>60</v>
          </cell>
          <cell r="DI290">
            <v>0</v>
          </cell>
          <cell r="DJ290">
            <v>0.65</v>
          </cell>
          <cell r="DK290">
            <v>0</v>
          </cell>
          <cell r="DL290">
            <v>0</v>
          </cell>
          <cell r="DO290">
            <v>0</v>
          </cell>
          <cell r="DP290">
            <v>0</v>
          </cell>
          <cell r="DQ290">
            <v>0</v>
          </cell>
          <cell r="DR290">
            <v>1</v>
          </cell>
          <cell r="DS290">
            <v>0</v>
          </cell>
          <cell r="DT290">
            <v>0</v>
          </cell>
          <cell r="DU290">
            <v>0</v>
          </cell>
          <cell r="DV290">
            <v>0</v>
          </cell>
          <cell r="DW290">
            <v>0</v>
          </cell>
          <cell r="DX290">
            <v>0</v>
          </cell>
          <cell r="DY290">
            <v>0</v>
          </cell>
          <cell r="DZ290">
            <v>0</v>
          </cell>
          <cell r="EA290">
            <v>2304.8679999999999</v>
          </cell>
          <cell r="EB290">
            <v>2304.8679999999999</v>
          </cell>
          <cell r="EC290">
            <v>0</v>
          </cell>
          <cell r="ED290">
            <v>0</v>
          </cell>
          <cell r="EE290">
            <v>2304.8679999999999</v>
          </cell>
          <cell r="EF290">
            <v>2304.8679999999999</v>
          </cell>
          <cell r="EG290">
            <v>0</v>
          </cell>
          <cell r="EI290">
            <v>0</v>
          </cell>
          <cell r="EJ290">
            <v>0</v>
          </cell>
          <cell r="EK290">
            <v>0</v>
          </cell>
          <cell r="EL290">
            <v>0</v>
          </cell>
          <cell r="EM290">
            <v>0</v>
          </cell>
          <cell r="EN290">
            <v>0</v>
          </cell>
          <cell r="EO290">
            <v>0</v>
          </cell>
          <cell r="EP290">
            <v>130304.868</v>
          </cell>
          <cell r="EQ290">
            <v>0</v>
          </cell>
          <cell r="ER290">
            <v>130304.868</v>
          </cell>
          <cell r="ES290">
            <v>826693.27084112249</v>
          </cell>
          <cell r="ET290">
            <v>0</v>
          </cell>
          <cell r="EU290">
            <v>826693.27084112249</v>
          </cell>
          <cell r="EV290">
            <v>824388.40284112247</v>
          </cell>
          <cell r="EW290">
            <v>4579.9355713395689</v>
          </cell>
          <cell r="EX290">
            <v>4405</v>
          </cell>
          <cell r="EY290">
            <v>0</v>
          </cell>
          <cell r="EZ290">
            <v>792900</v>
          </cell>
          <cell r="FA290">
            <v>0</v>
          </cell>
          <cell r="FB290">
            <v>826693.27084112249</v>
          </cell>
          <cell r="FC290">
            <v>826693.27084112249</v>
          </cell>
          <cell r="FD290">
            <v>0</v>
          </cell>
          <cell r="FE290">
            <v>826693.27084112249</v>
          </cell>
        </row>
        <row r="291">
          <cell r="A291">
            <v>2589</v>
          </cell>
          <cell r="B291">
            <v>8812589</v>
          </cell>
          <cell r="E291" t="str">
            <v>Perryfields Junior School</v>
          </cell>
          <cell r="F291" t="str">
            <v>P</v>
          </cell>
          <cell r="G291" t="str">
            <v/>
          </cell>
          <cell r="H291" t="str">
            <v/>
          </cell>
          <cell r="I291" t="str">
            <v>Y</v>
          </cell>
          <cell r="K291">
            <v>2589</v>
          </cell>
          <cell r="L291">
            <v>143784</v>
          </cell>
          <cell r="O291">
            <v>4</v>
          </cell>
          <cell r="P291">
            <v>0</v>
          </cell>
          <cell r="Q291">
            <v>0</v>
          </cell>
          <cell r="S291">
            <v>0</v>
          </cell>
          <cell r="T291">
            <v>301</v>
          </cell>
          <cell r="V291">
            <v>301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301</v>
          </cell>
          <cell r="AF291">
            <v>1019038.51</v>
          </cell>
          <cell r="AG291">
            <v>0</v>
          </cell>
          <cell r="AH291">
            <v>0</v>
          </cell>
          <cell r="AI291">
            <v>0</v>
          </cell>
          <cell r="AJ291">
            <v>1019038.51</v>
          </cell>
          <cell r="AK291">
            <v>17.999999999999986</v>
          </cell>
          <cell r="AL291">
            <v>8639.9999999999927</v>
          </cell>
          <cell r="AM291">
            <v>0</v>
          </cell>
          <cell r="AN291">
            <v>0</v>
          </cell>
          <cell r="AO291">
            <v>8639.9999999999927</v>
          </cell>
          <cell r="AP291">
            <v>19.000000000000011</v>
          </cell>
          <cell r="AQ291">
            <v>13395.000000000007</v>
          </cell>
          <cell r="AR291">
            <v>0</v>
          </cell>
          <cell r="AS291">
            <v>0</v>
          </cell>
          <cell r="AT291">
            <v>13395.000000000007</v>
          </cell>
          <cell r="AU291">
            <v>288.99999999999983</v>
          </cell>
          <cell r="AV291">
            <v>0</v>
          </cell>
          <cell r="AW291">
            <v>8.0000000000000018</v>
          </cell>
          <cell r="AX291">
            <v>1840.0000000000005</v>
          </cell>
          <cell r="AY291">
            <v>2.9999999999999987</v>
          </cell>
          <cell r="AZ291">
            <v>839.99999999999966</v>
          </cell>
          <cell r="BA291">
            <v>0</v>
          </cell>
          <cell r="BB291">
            <v>0</v>
          </cell>
          <cell r="BC291">
            <v>0.99999999999999856</v>
          </cell>
          <cell r="BD291">
            <v>479.99999999999932</v>
          </cell>
          <cell r="BE291">
            <v>0</v>
          </cell>
          <cell r="BF291">
            <v>0</v>
          </cell>
          <cell r="BG291">
            <v>0</v>
          </cell>
          <cell r="BH291">
            <v>0</v>
          </cell>
          <cell r="BI291">
            <v>3159.9999999999991</v>
          </cell>
          <cell r="BJ291">
            <v>0</v>
          </cell>
          <cell r="BK291">
            <v>0</v>
          </cell>
          <cell r="BL291">
            <v>0</v>
          </cell>
          <cell r="BM291">
            <v>0</v>
          </cell>
          <cell r="BN291">
            <v>0</v>
          </cell>
          <cell r="BO291">
            <v>0</v>
          </cell>
          <cell r="BP291">
            <v>0</v>
          </cell>
          <cell r="BQ291">
            <v>0</v>
          </cell>
          <cell r="BR291">
            <v>0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0</v>
          </cell>
          <cell r="BX291">
            <v>0</v>
          </cell>
          <cell r="BY291">
            <v>3159.9999999999991</v>
          </cell>
          <cell r="BZ291">
            <v>25195</v>
          </cell>
          <cell r="CA291">
            <v>0</v>
          </cell>
          <cell r="CB291">
            <v>25195</v>
          </cell>
          <cell r="CC291">
            <v>71.927721532199101</v>
          </cell>
          <cell r="CD291">
            <v>83076.518369689962</v>
          </cell>
          <cell r="CE291">
            <v>0</v>
          </cell>
          <cell r="CF291">
            <v>0</v>
          </cell>
          <cell r="CG291">
            <v>0</v>
          </cell>
          <cell r="CH291">
            <v>0</v>
          </cell>
          <cell r="CI291">
            <v>0</v>
          </cell>
          <cell r="CJ291">
            <v>0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>
            <v>0</v>
          </cell>
          <cell r="CQ291">
            <v>83076.518369689962</v>
          </cell>
          <cell r="CR291">
            <v>0</v>
          </cell>
          <cell r="CS291">
            <v>0</v>
          </cell>
          <cell r="CT291">
            <v>0</v>
          </cell>
          <cell r="CU291">
            <v>0</v>
          </cell>
          <cell r="CV291">
            <v>0</v>
          </cell>
          <cell r="CW291">
            <v>33.000000000000114</v>
          </cell>
          <cell r="CX291">
            <v>19140.000000000065</v>
          </cell>
          <cell r="CY291">
            <v>0</v>
          </cell>
          <cell r="CZ291">
            <v>0</v>
          </cell>
          <cell r="DA291">
            <v>19140.000000000065</v>
          </cell>
          <cell r="DB291">
            <v>1146450.0283696901</v>
          </cell>
          <cell r="DC291">
            <v>0</v>
          </cell>
          <cell r="DD291">
            <v>1146450.0283696901</v>
          </cell>
          <cell r="DE291">
            <v>128000</v>
          </cell>
          <cell r="DF291">
            <v>0</v>
          </cell>
          <cell r="DG291">
            <v>128000</v>
          </cell>
          <cell r="DH291">
            <v>75.25</v>
          </cell>
          <cell r="DI291">
            <v>0</v>
          </cell>
          <cell r="DJ291">
            <v>0.61499999999999999</v>
          </cell>
          <cell r="DK291">
            <v>0</v>
          </cell>
          <cell r="DL291">
            <v>0</v>
          </cell>
          <cell r="DO291">
            <v>0</v>
          </cell>
          <cell r="DP291">
            <v>0</v>
          </cell>
          <cell r="DQ291">
            <v>0</v>
          </cell>
          <cell r="DR291">
            <v>1</v>
          </cell>
          <cell r="DS291">
            <v>0</v>
          </cell>
          <cell r="DT291">
            <v>0</v>
          </cell>
          <cell r="DU291">
            <v>0</v>
          </cell>
          <cell r="DV291">
            <v>0</v>
          </cell>
          <cell r="DW291">
            <v>0</v>
          </cell>
          <cell r="DX291">
            <v>0</v>
          </cell>
          <cell r="DY291">
            <v>0</v>
          </cell>
          <cell r="DZ291">
            <v>0</v>
          </cell>
          <cell r="EA291">
            <v>3141.2159999999999</v>
          </cell>
          <cell r="EB291">
            <v>3141.2159999999999</v>
          </cell>
          <cell r="EC291">
            <v>0</v>
          </cell>
          <cell r="ED291">
            <v>0</v>
          </cell>
          <cell r="EE291">
            <v>3141.2159999999999</v>
          </cell>
          <cell r="EF291">
            <v>3141.2159999999999</v>
          </cell>
          <cell r="EG291">
            <v>0</v>
          </cell>
          <cell r="EI291">
            <v>0</v>
          </cell>
          <cell r="EJ291">
            <v>0</v>
          </cell>
          <cell r="EK291">
            <v>0</v>
          </cell>
          <cell r="EL291">
            <v>0</v>
          </cell>
          <cell r="EM291">
            <v>0</v>
          </cell>
          <cell r="EN291">
            <v>0</v>
          </cell>
          <cell r="EO291">
            <v>0</v>
          </cell>
          <cell r="EP291">
            <v>131141.21599999999</v>
          </cell>
          <cell r="EQ291">
            <v>0</v>
          </cell>
          <cell r="ER291">
            <v>131141.21599999999</v>
          </cell>
          <cell r="ES291">
            <v>1277591.2443696901</v>
          </cell>
          <cell r="ET291">
            <v>0</v>
          </cell>
          <cell r="EU291">
            <v>1277591.2443696901</v>
          </cell>
          <cell r="EV291">
            <v>1274450.0283696901</v>
          </cell>
          <cell r="EW291">
            <v>4234.053250397641</v>
          </cell>
          <cell r="EX291">
            <v>4405</v>
          </cell>
          <cell r="EY291">
            <v>170.94674960235898</v>
          </cell>
          <cell r="EZ291">
            <v>1325905</v>
          </cell>
          <cell r="FA291">
            <v>51454.971630309941</v>
          </cell>
          <cell r="FB291">
            <v>1329046.216</v>
          </cell>
          <cell r="FC291">
            <v>1329046.216</v>
          </cell>
          <cell r="FD291">
            <v>0</v>
          </cell>
          <cell r="FE291">
            <v>1329046.216</v>
          </cell>
        </row>
        <row r="292">
          <cell r="A292">
            <v>2148</v>
          </cell>
          <cell r="B292">
            <v>8812148</v>
          </cell>
          <cell r="E292" t="str">
            <v>The Phoenix Primary School</v>
          </cell>
          <cell r="F292" t="str">
            <v>P</v>
          </cell>
          <cell r="G292" t="str">
            <v/>
          </cell>
          <cell r="H292" t="str">
            <v/>
          </cell>
          <cell r="I292" t="str">
            <v>Y</v>
          </cell>
          <cell r="K292">
            <v>2148</v>
          </cell>
          <cell r="L292">
            <v>143128</v>
          </cell>
          <cell r="O292">
            <v>7</v>
          </cell>
          <cell r="P292">
            <v>0</v>
          </cell>
          <cell r="Q292">
            <v>0</v>
          </cell>
          <cell r="S292">
            <v>90</v>
          </cell>
          <cell r="T292">
            <v>522</v>
          </cell>
          <cell r="V292">
            <v>612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612</v>
          </cell>
          <cell r="AF292">
            <v>2071932.12</v>
          </cell>
          <cell r="AG292">
            <v>0</v>
          </cell>
          <cell r="AH292">
            <v>0</v>
          </cell>
          <cell r="AI292">
            <v>0</v>
          </cell>
          <cell r="AJ292">
            <v>2071932.12</v>
          </cell>
          <cell r="AK292">
            <v>194.99999999999991</v>
          </cell>
          <cell r="AL292">
            <v>93599.999999999956</v>
          </cell>
          <cell r="AM292">
            <v>0</v>
          </cell>
          <cell r="AN292">
            <v>0</v>
          </cell>
          <cell r="AO292">
            <v>93599.999999999956</v>
          </cell>
          <cell r="AP292">
            <v>208.0000000000002</v>
          </cell>
          <cell r="AQ292">
            <v>146640.00000000015</v>
          </cell>
          <cell r="AR292">
            <v>0</v>
          </cell>
          <cell r="AS292">
            <v>0</v>
          </cell>
          <cell r="AT292">
            <v>146640.00000000015</v>
          </cell>
          <cell r="AU292">
            <v>61.099836333878905</v>
          </cell>
          <cell r="AV292">
            <v>0</v>
          </cell>
          <cell r="AW292">
            <v>92.15057283142373</v>
          </cell>
          <cell r="AX292">
            <v>21194.631751227458</v>
          </cell>
          <cell r="AY292">
            <v>150.24549918166912</v>
          </cell>
          <cell r="AZ292">
            <v>42068.739770867352</v>
          </cell>
          <cell r="BA292">
            <v>121.19803600654673</v>
          </cell>
          <cell r="BB292">
            <v>53327.135842880562</v>
          </cell>
          <cell r="BC292">
            <v>54.088379705400982</v>
          </cell>
          <cell r="BD292">
            <v>25962.422258592473</v>
          </cell>
          <cell r="BE292">
            <v>127.20785597381365</v>
          </cell>
          <cell r="BF292">
            <v>64876.00654664496</v>
          </cell>
          <cell r="BG292">
            <v>6.0098199672667771</v>
          </cell>
          <cell r="BH292">
            <v>4026.5793780687409</v>
          </cell>
          <cell r="BI292">
            <v>211455.51554828155</v>
          </cell>
          <cell r="BJ292">
            <v>0</v>
          </cell>
          <cell r="BK292">
            <v>0</v>
          </cell>
          <cell r="BL292">
            <v>0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0</v>
          </cell>
          <cell r="BY292">
            <v>211455.51554828155</v>
          </cell>
          <cell r="BZ292">
            <v>451695.51554828166</v>
          </cell>
          <cell r="CA292">
            <v>0</v>
          </cell>
          <cell r="CB292">
            <v>451695.51554828166</v>
          </cell>
          <cell r="CC292">
            <v>172.12789115646254</v>
          </cell>
          <cell r="CD292">
            <v>198807.71428571423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0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198807.71428571423</v>
          </cell>
          <cell r="CR292">
            <v>21.280000000000022</v>
          </cell>
          <cell r="CS292">
            <v>20109.60000000002</v>
          </cell>
          <cell r="CT292">
            <v>0</v>
          </cell>
          <cell r="CU292">
            <v>0</v>
          </cell>
          <cell r="CV292">
            <v>20109.60000000002</v>
          </cell>
          <cell r="CW292">
            <v>45.72413793103447</v>
          </cell>
          <cell r="CX292">
            <v>26519.999999999993</v>
          </cell>
          <cell r="CY292">
            <v>0</v>
          </cell>
          <cell r="CZ292">
            <v>0</v>
          </cell>
          <cell r="DA292">
            <v>26519.999999999993</v>
          </cell>
          <cell r="DB292">
            <v>2769064.9498339957</v>
          </cell>
          <cell r="DC292">
            <v>0</v>
          </cell>
          <cell r="DD292">
            <v>2769064.9498339957</v>
          </cell>
          <cell r="DE292">
            <v>128000</v>
          </cell>
          <cell r="DF292">
            <v>0</v>
          </cell>
          <cell r="DG292">
            <v>128000</v>
          </cell>
          <cell r="DH292">
            <v>87.428571428571431</v>
          </cell>
          <cell r="DI292">
            <v>0</v>
          </cell>
          <cell r="DJ292">
            <v>0.39300000000000002</v>
          </cell>
          <cell r="DK292">
            <v>0</v>
          </cell>
          <cell r="DL292">
            <v>0</v>
          </cell>
          <cell r="DO292">
            <v>0</v>
          </cell>
          <cell r="DP292">
            <v>0</v>
          </cell>
          <cell r="DQ292">
            <v>0</v>
          </cell>
          <cell r="DR292">
            <v>1.0156360164</v>
          </cell>
          <cell r="DS292">
            <v>45298.555067469555</v>
          </cell>
          <cell r="DT292">
            <v>0</v>
          </cell>
          <cell r="DU292">
            <v>45298.555067469555</v>
          </cell>
          <cell r="DV292">
            <v>0</v>
          </cell>
          <cell r="DW292">
            <v>0</v>
          </cell>
          <cell r="DX292">
            <v>0</v>
          </cell>
          <cell r="DY292">
            <v>0</v>
          </cell>
          <cell r="DZ292">
            <v>0</v>
          </cell>
          <cell r="EA292">
            <v>4817.116</v>
          </cell>
          <cell r="EB292">
            <v>4817.116</v>
          </cell>
          <cell r="EC292">
            <v>0</v>
          </cell>
          <cell r="ED292">
            <v>0</v>
          </cell>
          <cell r="EE292">
            <v>4817.116</v>
          </cell>
          <cell r="EF292">
            <v>4817.116</v>
          </cell>
          <cell r="EG292">
            <v>0</v>
          </cell>
          <cell r="EI292">
            <v>0</v>
          </cell>
          <cell r="EJ292">
            <v>0</v>
          </cell>
          <cell r="EK292">
            <v>0</v>
          </cell>
          <cell r="EL292">
            <v>0</v>
          </cell>
          <cell r="EM292">
            <v>0</v>
          </cell>
          <cell r="EN292">
            <v>0</v>
          </cell>
          <cell r="EO292">
            <v>0</v>
          </cell>
          <cell r="EP292">
            <v>178115.67106746955</v>
          </cell>
          <cell r="EQ292">
            <v>0</v>
          </cell>
          <cell r="ER292">
            <v>178115.67106746955</v>
          </cell>
          <cell r="ES292">
            <v>2947180.6209014654</v>
          </cell>
          <cell r="ET292">
            <v>0</v>
          </cell>
          <cell r="EU292">
            <v>2947180.6209014654</v>
          </cell>
          <cell r="EV292">
            <v>2942363.504901465</v>
          </cell>
          <cell r="EW292">
            <v>4807.7835047409562</v>
          </cell>
          <cell r="EX292">
            <v>4405</v>
          </cell>
          <cell r="EY292">
            <v>0</v>
          </cell>
          <cell r="EZ292">
            <v>2695860</v>
          </cell>
          <cell r="FA292">
            <v>0</v>
          </cell>
          <cell r="FB292">
            <v>2947180.6209014654</v>
          </cell>
          <cell r="FC292">
            <v>2947180.6209014654</v>
          </cell>
          <cell r="FD292">
            <v>0</v>
          </cell>
          <cell r="FE292">
            <v>2947180.6209014654</v>
          </cell>
        </row>
        <row r="293">
          <cell r="A293">
            <v>5233</v>
          </cell>
          <cell r="B293">
            <v>8815233</v>
          </cell>
          <cell r="E293" t="str">
            <v>Plumberow Primary Academy</v>
          </cell>
          <cell r="F293" t="str">
            <v>P</v>
          </cell>
          <cell r="G293" t="str">
            <v/>
          </cell>
          <cell r="H293" t="str">
            <v/>
          </cell>
          <cell r="I293" t="str">
            <v>Y</v>
          </cell>
          <cell r="K293">
            <v>5233</v>
          </cell>
          <cell r="L293">
            <v>137381</v>
          </cell>
          <cell r="O293">
            <v>7</v>
          </cell>
          <cell r="P293">
            <v>0</v>
          </cell>
          <cell r="Q293">
            <v>0</v>
          </cell>
          <cell r="S293">
            <v>89</v>
          </cell>
          <cell r="T293">
            <v>532</v>
          </cell>
          <cell r="V293">
            <v>621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621</v>
          </cell>
          <cell r="AF293">
            <v>2102401.71</v>
          </cell>
          <cell r="AG293">
            <v>0</v>
          </cell>
          <cell r="AH293">
            <v>0</v>
          </cell>
          <cell r="AI293">
            <v>0</v>
          </cell>
          <cell r="AJ293">
            <v>2102401.71</v>
          </cell>
          <cell r="AK293">
            <v>35.000000000000014</v>
          </cell>
          <cell r="AL293">
            <v>16800.000000000007</v>
          </cell>
          <cell r="AM293">
            <v>0</v>
          </cell>
          <cell r="AN293">
            <v>0</v>
          </cell>
          <cell r="AO293">
            <v>16800.000000000007</v>
          </cell>
          <cell r="AP293">
            <v>40</v>
          </cell>
          <cell r="AQ293">
            <v>28200</v>
          </cell>
          <cell r="AR293">
            <v>0</v>
          </cell>
          <cell r="AS293">
            <v>0</v>
          </cell>
          <cell r="AT293">
            <v>28200</v>
          </cell>
          <cell r="AU293">
            <v>608.98064516129057</v>
          </cell>
          <cell r="AV293">
            <v>0</v>
          </cell>
          <cell r="AW293">
            <v>0</v>
          </cell>
          <cell r="AX293">
            <v>0</v>
          </cell>
          <cell r="AY293">
            <v>5.0080645161290329</v>
          </cell>
          <cell r="AZ293">
            <v>1402.2580645161293</v>
          </cell>
          <cell r="BA293">
            <v>2.0032258064516109</v>
          </cell>
          <cell r="BB293">
            <v>881.41935483870873</v>
          </cell>
          <cell r="BC293">
            <v>2.0032258064516109</v>
          </cell>
          <cell r="BD293">
            <v>961.54838709677324</v>
          </cell>
          <cell r="BE293">
            <v>2.0032258064516109</v>
          </cell>
          <cell r="BF293">
            <v>1021.6451612903215</v>
          </cell>
          <cell r="BG293">
            <v>1.0016129032258054</v>
          </cell>
          <cell r="BH293">
            <v>671.08064516128968</v>
          </cell>
          <cell r="BI293">
            <v>4937.9516129032227</v>
          </cell>
          <cell r="BJ293">
            <v>0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4937.9516129032227</v>
          </cell>
          <cell r="BZ293">
            <v>49937.951612903227</v>
          </cell>
          <cell r="CA293">
            <v>0</v>
          </cell>
          <cell r="CB293">
            <v>49937.951612903227</v>
          </cell>
          <cell r="CC293">
            <v>138.48387096774198</v>
          </cell>
          <cell r="CD293">
            <v>159948.870967742</v>
          </cell>
          <cell r="CE293">
            <v>0</v>
          </cell>
          <cell r="CF293">
            <v>0</v>
          </cell>
          <cell r="CG293">
            <v>0</v>
          </cell>
          <cell r="CH293">
            <v>0</v>
          </cell>
          <cell r="CI293">
            <v>0</v>
          </cell>
          <cell r="CJ293">
            <v>0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159948.870967742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5.8364661654135315</v>
          </cell>
          <cell r="CX293">
            <v>3385.1503759398483</v>
          </cell>
          <cell r="CY293">
            <v>0</v>
          </cell>
          <cell r="CZ293">
            <v>0</v>
          </cell>
          <cell r="DA293">
            <v>3385.1503759398483</v>
          </cell>
          <cell r="DB293">
            <v>2315673.6829565852</v>
          </cell>
          <cell r="DC293">
            <v>0</v>
          </cell>
          <cell r="DD293">
            <v>2315673.6829565852</v>
          </cell>
          <cell r="DE293">
            <v>128000</v>
          </cell>
          <cell r="DF293">
            <v>0</v>
          </cell>
          <cell r="DG293">
            <v>128000</v>
          </cell>
          <cell r="DH293">
            <v>88.714285714285708</v>
          </cell>
          <cell r="DI293">
            <v>0</v>
          </cell>
          <cell r="DJ293">
            <v>1.139</v>
          </cell>
          <cell r="DK293">
            <v>0</v>
          </cell>
          <cell r="DL293">
            <v>0</v>
          </cell>
          <cell r="DO293">
            <v>0</v>
          </cell>
          <cell r="DP293">
            <v>0</v>
          </cell>
          <cell r="DQ293">
            <v>0</v>
          </cell>
          <cell r="DR293">
            <v>1</v>
          </cell>
          <cell r="DS293">
            <v>0</v>
          </cell>
          <cell r="DT293">
            <v>0</v>
          </cell>
          <cell r="DU293">
            <v>0</v>
          </cell>
          <cell r="DV293">
            <v>0</v>
          </cell>
          <cell r="DW293">
            <v>0</v>
          </cell>
          <cell r="DX293">
            <v>0</v>
          </cell>
          <cell r="DY293">
            <v>0</v>
          </cell>
          <cell r="DZ293">
            <v>0</v>
          </cell>
          <cell r="EA293">
            <v>8726.1</v>
          </cell>
          <cell r="EB293">
            <v>8726.1</v>
          </cell>
          <cell r="EC293">
            <v>0</v>
          </cell>
          <cell r="ED293">
            <v>0</v>
          </cell>
          <cell r="EE293">
            <v>8726.1</v>
          </cell>
          <cell r="EF293">
            <v>8726.1</v>
          </cell>
          <cell r="EG293">
            <v>0</v>
          </cell>
          <cell r="EI293">
            <v>0</v>
          </cell>
          <cell r="EJ293">
            <v>0</v>
          </cell>
          <cell r="EK293">
            <v>0</v>
          </cell>
          <cell r="EL293">
            <v>0</v>
          </cell>
          <cell r="EM293">
            <v>0</v>
          </cell>
          <cell r="EN293">
            <v>0</v>
          </cell>
          <cell r="EO293">
            <v>0</v>
          </cell>
          <cell r="EP293">
            <v>136726.1</v>
          </cell>
          <cell r="EQ293">
            <v>0</v>
          </cell>
          <cell r="ER293">
            <v>136726.1</v>
          </cell>
          <cell r="ES293">
            <v>2452399.7829565853</v>
          </cell>
          <cell r="ET293">
            <v>0</v>
          </cell>
          <cell r="EU293">
            <v>2452399.7829565853</v>
          </cell>
          <cell r="EV293">
            <v>2443673.6829565852</v>
          </cell>
          <cell r="EW293">
            <v>3935.0622913954671</v>
          </cell>
          <cell r="EX293">
            <v>4405</v>
          </cell>
          <cell r="EY293">
            <v>469.93770860453287</v>
          </cell>
          <cell r="EZ293">
            <v>2735505</v>
          </cell>
          <cell r="FA293">
            <v>291831.31704341481</v>
          </cell>
          <cell r="FB293">
            <v>2744231.1</v>
          </cell>
          <cell r="FC293">
            <v>2744231.1</v>
          </cell>
          <cell r="FD293">
            <v>0</v>
          </cell>
          <cell r="FE293">
            <v>2744231.1</v>
          </cell>
        </row>
        <row r="294">
          <cell r="A294">
            <v>2079</v>
          </cell>
          <cell r="B294">
            <v>8812079</v>
          </cell>
          <cell r="E294" t="str">
            <v>Potter Street Academy</v>
          </cell>
          <cell r="F294" t="str">
            <v>P</v>
          </cell>
          <cell r="G294" t="str">
            <v/>
          </cell>
          <cell r="H294" t="str">
            <v/>
          </cell>
          <cell r="I294" t="str">
            <v>Y</v>
          </cell>
          <cell r="K294">
            <v>2079</v>
          </cell>
          <cell r="L294">
            <v>139802</v>
          </cell>
          <cell r="O294">
            <v>7</v>
          </cell>
          <cell r="P294">
            <v>0</v>
          </cell>
          <cell r="Q294">
            <v>0</v>
          </cell>
          <cell r="S294">
            <v>21</v>
          </cell>
          <cell r="T294">
            <v>180</v>
          </cell>
          <cell r="V294">
            <v>201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201</v>
          </cell>
          <cell r="AF294">
            <v>680487.51</v>
          </cell>
          <cell r="AG294">
            <v>0</v>
          </cell>
          <cell r="AH294">
            <v>0</v>
          </cell>
          <cell r="AI294">
            <v>0</v>
          </cell>
          <cell r="AJ294">
            <v>680487.51</v>
          </cell>
          <cell r="AK294">
            <v>81.000000000000071</v>
          </cell>
          <cell r="AL294">
            <v>38880.000000000036</v>
          </cell>
          <cell r="AM294">
            <v>0</v>
          </cell>
          <cell r="AN294">
            <v>0</v>
          </cell>
          <cell r="AO294">
            <v>38880.000000000036</v>
          </cell>
          <cell r="AP294">
            <v>88.999999999999943</v>
          </cell>
          <cell r="AQ294">
            <v>62744.999999999956</v>
          </cell>
          <cell r="AR294">
            <v>0</v>
          </cell>
          <cell r="AS294">
            <v>0</v>
          </cell>
          <cell r="AT294">
            <v>62744.999999999956</v>
          </cell>
          <cell r="AU294">
            <v>63.000000000000092</v>
          </cell>
          <cell r="AV294">
            <v>0</v>
          </cell>
          <cell r="AW294">
            <v>11.000000000000004</v>
          </cell>
          <cell r="AX294">
            <v>2530.0000000000009</v>
          </cell>
          <cell r="AY294">
            <v>121.99999999999996</v>
          </cell>
          <cell r="AZ294">
            <v>34159.999999999985</v>
          </cell>
          <cell r="BA294">
            <v>3.9999999999999978</v>
          </cell>
          <cell r="BB294">
            <v>1759.9999999999991</v>
          </cell>
          <cell r="BC294">
            <v>0.99999999999999944</v>
          </cell>
          <cell r="BD294">
            <v>479.99999999999972</v>
          </cell>
          <cell r="BE294">
            <v>0</v>
          </cell>
          <cell r="BF294">
            <v>0</v>
          </cell>
          <cell r="BG294">
            <v>0</v>
          </cell>
          <cell r="BH294">
            <v>0</v>
          </cell>
          <cell r="BI294">
            <v>38929.999999999985</v>
          </cell>
          <cell r="BJ294">
            <v>0</v>
          </cell>
          <cell r="BK294">
            <v>0</v>
          </cell>
          <cell r="BL294">
            <v>0</v>
          </cell>
          <cell r="BM294">
            <v>0</v>
          </cell>
          <cell r="BN294">
            <v>0</v>
          </cell>
          <cell r="BO294">
            <v>0</v>
          </cell>
          <cell r="BP294">
            <v>0</v>
          </cell>
          <cell r="BQ294">
            <v>0</v>
          </cell>
          <cell r="BR294">
            <v>0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  <cell r="BY294">
            <v>38929.999999999985</v>
          </cell>
          <cell r="BZ294">
            <v>140555</v>
          </cell>
          <cell r="CA294">
            <v>0</v>
          </cell>
          <cell r="CB294">
            <v>140555</v>
          </cell>
          <cell r="CC294">
            <v>68.796818181818182</v>
          </cell>
          <cell r="CD294">
            <v>79460.324999999997</v>
          </cell>
          <cell r="CE294">
            <v>0</v>
          </cell>
          <cell r="CF294">
            <v>0</v>
          </cell>
          <cell r="CG294">
            <v>0</v>
          </cell>
          <cell r="CH294">
            <v>0</v>
          </cell>
          <cell r="CI294">
            <v>0</v>
          </cell>
          <cell r="CJ294">
            <v>0</v>
          </cell>
          <cell r="CK294">
            <v>0</v>
          </cell>
          <cell r="CL294">
            <v>0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79460.324999999997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0</v>
          </cell>
          <cell r="CW294">
            <v>15.63333333333334</v>
          </cell>
          <cell r="CX294">
            <v>9067.3333333333376</v>
          </cell>
          <cell r="CY294">
            <v>0</v>
          </cell>
          <cell r="CZ294">
            <v>0</v>
          </cell>
          <cell r="DA294">
            <v>9067.3333333333376</v>
          </cell>
          <cell r="DB294">
            <v>909570.16833333333</v>
          </cell>
          <cell r="DC294">
            <v>0</v>
          </cell>
          <cell r="DD294">
            <v>909570.16833333333</v>
          </cell>
          <cell r="DE294">
            <v>128000</v>
          </cell>
          <cell r="DF294">
            <v>0</v>
          </cell>
          <cell r="DG294">
            <v>128000</v>
          </cell>
          <cell r="DH294">
            <v>28.714285714285715</v>
          </cell>
          <cell r="DI294">
            <v>0</v>
          </cell>
          <cell r="DJ294">
            <v>0.80400000000000005</v>
          </cell>
          <cell r="DK294">
            <v>0</v>
          </cell>
          <cell r="DL294">
            <v>0</v>
          </cell>
          <cell r="DO294">
            <v>0</v>
          </cell>
          <cell r="DP294">
            <v>0</v>
          </cell>
          <cell r="DQ294">
            <v>0</v>
          </cell>
          <cell r="DR294">
            <v>1.0156360164</v>
          </cell>
          <cell r="DS294">
            <v>16223.464168210769</v>
          </cell>
          <cell r="DT294">
            <v>0</v>
          </cell>
          <cell r="DU294">
            <v>16223.464168210769</v>
          </cell>
          <cell r="DV294">
            <v>0</v>
          </cell>
          <cell r="DW294">
            <v>0</v>
          </cell>
          <cell r="DX294">
            <v>0</v>
          </cell>
          <cell r="DY294">
            <v>0</v>
          </cell>
          <cell r="DZ294">
            <v>0</v>
          </cell>
          <cell r="EA294">
            <v>2797.192</v>
          </cell>
          <cell r="EB294">
            <v>2797.192</v>
          </cell>
          <cell r="EC294">
            <v>0</v>
          </cell>
          <cell r="ED294">
            <v>0</v>
          </cell>
          <cell r="EE294">
            <v>2797.192</v>
          </cell>
          <cell r="EF294">
            <v>2797.1919999999996</v>
          </cell>
          <cell r="EG294">
            <v>0</v>
          </cell>
          <cell r="EI294">
            <v>0</v>
          </cell>
          <cell r="EJ294">
            <v>0</v>
          </cell>
          <cell r="EK294">
            <v>0</v>
          </cell>
          <cell r="EL294">
            <v>0</v>
          </cell>
          <cell r="EM294">
            <v>0</v>
          </cell>
          <cell r="EN294">
            <v>0</v>
          </cell>
          <cell r="EO294">
            <v>0</v>
          </cell>
          <cell r="EP294">
            <v>147020.65616821079</v>
          </cell>
          <cell r="EQ294">
            <v>0</v>
          </cell>
          <cell r="ER294">
            <v>147020.65616821079</v>
          </cell>
          <cell r="ES294">
            <v>1056590.8245015442</v>
          </cell>
          <cell r="ET294">
            <v>0</v>
          </cell>
          <cell r="EU294">
            <v>1056590.8245015442</v>
          </cell>
          <cell r="EV294">
            <v>1053793.6325015442</v>
          </cell>
          <cell r="EW294">
            <v>5242.7543905549464</v>
          </cell>
          <cell r="EX294">
            <v>4405</v>
          </cell>
          <cell r="EY294">
            <v>0</v>
          </cell>
          <cell r="EZ294">
            <v>885405</v>
          </cell>
          <cell r="FA294">
            <v>0</v>
          </cell>
          <cell r="FB294">
            <v>1056590.8245015442</v>
          </cell>
          <cell r="FC294">
            <v>1056590.8245015442</v>
          </cell>
          <cell r="FD294">
            <v>0</v>
          </cell>
          <cell r="FE294">
            <v>1056590.8245015442</v>
          </cell>
        </row>
        <row r="295">
          <cell r="A295">
            <v>2699</v>
          </cell>
          <cell r="B295">
            <v>8812699</v>
          </cell>
          <cell r="E295" t="str">
            <v>Powers Hall Academy</v>
          </cell>
          <cell r="F295" t="str">
            <v>P</v>
          </cell>
          <cell r="G295" t="str">
            <v/>
          </cell>
          <cell r="H295">
            <v>10021091</v>
          </cell>
          <cell r="I295" t="str">
            <v>Y</v>
          </cell>
          <cell r="K295">
            <v>2699</v>
          </cell>
          <cell r="L295">
            <v>139871</v>
          </cell>
          <cell r="O295">
            <v>4</v>
          </cell>
          <cell r="P295">
            <v>0</v>
          </cell>
          <cell r="Q295">
            <v>0</v>
          </cell>
          <cell r="S295">
            <v>0</v>
          </cell>
          <cell r="T295">
            <v>274</v>
          </cell>
          <cell r="V295">
            <v>274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274</v>
          </cell>
          <cell r="AF295">
            <v>927629.74000000011</v>
          </cell>
          <cell r="AG295">
            <v>0</v>
          </cell>
          <cell r="AH295">
            <v>0</v>
          </cell>
          <cell r="AI295">
            <v>0</v>
          </cell>
          <cell r="AJ295">
            <v>927629.74000000011</v>
          </cell>
          <cell r="AK295">
            <v>76.000000000000099</v>
          </cell>
          <cell r="AL295">
            <v>36480.000000000051</v>
          </cell>
          <cell r="AM295">
            <v>0</v>
          </cell>
          <cell r="AN295">
            <v>0</v>
          </cell>
          <cell r="AO295">
            <v>36480.000000000051</v>
          </cell>
          <cell r="AP295">
            <v>110.00000000000013</v>
          </cell>
          <cell r="AQ295">
            <v>77550.000000000087</v>
          </cell>
          <cell r="AR295">
            <v>0</v>
          </cell>
          <cell r="AS295">
            <v>0</v>
          </cell>
          <cell r="AT295">
            <v>77550.000000000087</v>
          </cell>
          <cell r="AU295">
            <v>88.999999999999957</v>
          </cell>
          <cell r="AV295">
            <v>0</v>
          </cell>
          <cell r="AW295">
            <v>128.99999999999994</v>
          </cell>
          <cell r="AX295">
            <v>29669.999999999985</v>
          </cell>
          <cell r="AY295">
            <v>54.999999999999922</v>
          </cell>
          <cell r="AZ295">
            <v>15399.999999999978</v>
          </cell>
          <cell r="BA295">
            <v>0</v>
          </cell>
          <cell r="BB295">
            <v>0</v>
          </cell>
          <cell r="BC295">
            <v>0.99999999999999989</v>
          </cell>
          <cell r="BD295">
            <v>479.99999999999994</v>
          </cell>
          <cell r="BE295">
            <v>0</v>
          </cell>
          <cell r="BF295">
            <v>0</v>
          </cell>
          <cell r="BG295">
            <v>0</v>
          </cell>
          <cell r="BH295">
            <v>0</v>
          </cell>
          <cell r="BI295">
            <v>45549.999999999964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45549.999999999964</v>
          </cell>
          <cell r="BZ295">
            <v>159580.00000000012</v>
          </cell>
          <cell r="CA295">
            <v>0</v>
          </cell>
          <cell r="CB295">
            <v>159580.00000000012</v>
          </cell>
          <cell r="CC295">
            <v>88.633542976939211</v>
          </cell>
          <cell r="CD295">
            <v>102371.74213836479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>
            <v>0</v>
          </cell>
          <cell r="CQ295">
            <v>102371.74213836479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5.9999999999999991</v>
          </cell>
          <cell r="CX295">
            <v>3479.9999999999995</v>
          </cell>
          <cell r="CY295">
            <v>0</v>
          </cell>
          <cell r="CZ295">
            <v>0</v>
          </cell>
          <cell r="DA295">
            <v>3479.9999999999995</v>
          </cell>
          <cell r="DB295">
            <v>1193061.482138365</v>
          </cell>
          <cell r="DC295">
            <v>0</v>
          </cell>
          <cell r="DD295">
            <v>1193061.482138365</v>
          </cell>
          <cell r="DE295">
            <v>128000</v>
          </cell>
          <cell r="DF295">
            <v>0</v>
          </cell>
          <cell r="DG295">
            <v>128000</v>
          </cell>
          <cell r="DH295">
            <v>68.5</v>
          </cell>
          <cell r="DI295">
            <v>0</v>
          </cell>
          <cell r="DJ295">
            <v>1.2869999999999999</v>
          </cell>
          <cell r="DK295">
            <v>0</v>
          </cell>
          <cell r="DL295">
            <v>0</v>
          </cell>
          <cell r="DO295">
            <v>0</v>
          </cell>
          <cell r="DP295">
            <v>0</v>
          </cell>
          <cell r="DQ295">
            <v>0</v>
          </cell>
          <cell r="DR295">
            <v>1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  <cell r="DY295">
            <v>0</v>
          </cell>
          <cell r="DZ295">
            <v>0</v>
          </cell>
          <cell r="EA295">
            <v>4668.384</v>
          </cell>
          <cell r="EB295">
            <v>4668.384</v>
          </cell>
          <cell r="EC295">
            <v>0</v>
          </cell>
          <cell r="ED295">
            <v>0</v>
          </cell>
          <cell r="EE295">
            <v>4668.384</v>
          </cell>
          <cell r="EF295">
            <v>4668.384</v>
          </cell>
          <cell r="EG295">
            <v>0</v>
          </cell>
          <cell r="EI295">
            <v>0</v>
          </cell>
          <cell r="EJ295">
            <v>0</v>
          </cell>
          <cell r="EK295">
            <v>0</v>
          </cell>
          <cell r="EL295">
            <v>0</v>
          </cell>
          <cell r="EM295">
            <v>0</v>
          </cell>
          <cell r="EN295">
            <v>0</v>
          </cell>
          <cell r="EO295">
            <v>0</v>
          </cell>
          <cell r="EP295">
            <v>132668.38399999999</v>
          </cell>
          <cell r="EQ295">
            <v>0</v>
          </cell>
          <cell r="ER295">
            <v>132668.38399999999</v>
          </cell>
          <cell r="ES295">
            <v>1325729.8661383651</v>
          </cell>
          <cell r="ET295">
            <v>0</v>
          </cell>
          <cell r="EU295">
            <v>1325729.8661383651</v>
          </cell>
          <cell r="EV295">
            <v>1321061.482138365</v>
          </cell>
          <cell r="EW295">
            <v>4821.3922705779742</v>
          </cell>
          <cell r="EX295">
            <v>4405</v>
          </cell>
          <cell r="EY295">
            <v>0</v>
          </cell>
          <cell r="EZ295">
            <v>1206970</v>
          </cell>
          <cell r="FA295">
            <v>0</v>
          </cell>
          <cell r="FB295">
            <v>1325729.8661383651</v>
          </cell>
          <cell r="FC295">
            <v>1325729.8661383651</v>
          </cell>
          <cell r="FD295">
            <v>0</v>
          </cell>
          <cell r="FE295">
            <v>1325729.8661383651</v>
          </cell>
        </row>
        <row r="296">
          <cell r="A296">
            <v>2056</v>
          </cell>
          <cell r="B296">
            <v>8812056</v>
          </cell>
          <cell r="C296">
            <v>1858</v>
          </cell>
          <cell r="D296" t="str">
            <v>RB051858</v>
          </cell>
          <cell r="E296" t="str">
            <v>Prettygate Infant School</v>
          </cell>
          <cell r="F296" t="str">
            <v>P</v>
          </cell>
          <cell r="G296" t="str">
            <v>Y</v>
          </cell>
          <cell r="H296">
            <v>10021265</v>
          </cell>
          <cell r="I296" t="str">
            <v/>
          </cell>
          <cell r="K296">
            <v>2056</v>
          </cell>
          <cell r="L296">
            <v>114744</v>
          </cell>
          <cell r="O296">
            <v>3</v>
          </cell>
          <cell r="P296">
            <v>0</v>
          </cell>
          <cell r="Q296">
            <v>0</v>
          </cell>
          <cell r="S296">
            <v>47</v>
          </cell>
          <cell r="T296">
            <v>99</v>
          </cell>
          <cell r="V296">
            <v>146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146</v>
          </cell>
          <cell r="AF296">
            <v>494284.46</v>
          </cell>
          <cell r="AG296">
            <v>0</v>
          </cell>
          <cell r="AH296">
            <v>0</v>
          </cell>
          <cell r="AI296">
            <v>0</v>
          </cell>
          <cell r="AJ296">
            <v>494284.46</v>
          </cell>
          <cell r="AK296">
            <v>15.99999999999994</v>
          </cell>
          <cell r="AL296">
            <v>7679.9999999999709</v>
          </cell>
          <cell r="AM296">
            <v>0</v>
          </cell>
          <cell r="AN296">
            <v>0</v>
          </cell>
          <cell r="AO296">
            <v>7679.9999999999709</v>
          </cell>
          <cell r="AP296">
            <v>15.99999999999994</v>
          </cell>
          <cell r="AQ296">
            <v>11279.999999999958</v>
          </cell>
          <cell r="AR296">
            <v>0</v>
          </cell>
          <cell r="AS296">
            <v>0</v>
          </cell>
          <cell r="AT296">
            <v>11279.999999999958</v>
          </cell>
          <cell r="AU296">
            <v>104.00000000000004</v>
          </cell>
          <cell r="AV296">
            <v>0</v>
          </cell>
          <cell r="AW296">
            <v>20.999999999999975</v>
          </cell>
          <cell r="AX296">
            <v>4829.9999999999945</v>
          </cell>
          <cell r="AY296">
            <v>12</v>
          </cell>
          <cell r="AZ296">
            <v>3360</v>
          </cell>
          <cell r="BA296">
            <v>8</v>
          </cell>
          <cell r="BB296">
            <v>3520</v>
          </cell>
          <cell r="BC296">
            <v>0</v>
          </cell>
          <cell r="BD296">
            <v>0</v>
          </cell>
          <cell r="BE296">
            <v>1</v>
          </cell>
          <cell r="BF296">
            <v>510</v>
          </cell>
          <cell r="BG296">
            <v>0</v>
          </cell>
          <cell r="BH296">
            <v>0</v>
          </cell>
          <cell r="BI296">
            <v>12219.999999999995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12219.999999999995</v>
          </cell>
          <cell r="BZ296">
            <v>31179.99999999992</v>
          </cell>
          <cell r="CA296">
            <v>0</v>
          </cell>
          <cell r="CB296">
            <v>31179.99999999992</v>
          </cell>
          <cell r="CC296">
            <v>30.493198322593852</v>
          </cell>
          <cell r="CD296">
            <v>35219.6440625959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>
            <v>0</v>
          </cell>
          <cell r="CQ296">
            <v>35219.6440625959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23.595959595959652</v>
          </cell>
          <cell r="CX296">
            <v>13685.656565656598</v>
          </cell>
          <cell r="CY296">
            <v>0</v>
          </cell>
          <cell r="CZ296">
            <v>0</v>
          </cell>
          <cell r="DA296">
            <v>13685.656565656598</v>
          </cell>
          <cell r="DB296">
            <v>574369.76062825241</v>
          </cell>
          <cell r="DC296">
            <v>0</v>
          </cell>
          <cell r="DD296">
            <v>574369.76062825241</v>
          </cell>
          <cell r="DE296">
            <v>128000</v>
          </cell>
          <cell r="DF296">
            <v>0</v>
          </cell>
          <cell r="DG296">
            <v>128000</v>
          </cell>
          <cell r="DH296">
            <v>48.666666666666664</v>
          </cell>
          <cell r="DI296">
            <v>0</v>
          </cell>
          <cell r="DJ296">
            <v>0.71799999999999997</v>
          </cell>
          <cell r="DK296">
            <v>0</v>
          </cell>
          <cell r="DL296">
            <v>0</v>
          </cell>
          <cell r="DO296">
            <v>0</v>
          </cell>
          <cell r="DP296">
            <v>0</v>
          </cell>
          <cell r="DQ296">
            <v>0</v>
          </cell>
          <cell r="DR296">
            <v>1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0</v>
          </cell>
          <cell r="DX296">
            <v>0</v>
          </cell>
          <cell r="DY296">
            <v>0</v>
          </cell>
          <cell r="DZ296">
            <v>0</v>
          </cell>
          <cell r="EA296">
            <v>15219.5</v>
          </cell>
          <cell r="EB296">
            <v>15219.5</v>
          </cell>
          <cell r="EC296">
            <v>0</v>
          </cell>
          <cell r="ED296">
            <v>0</v>
          </cell>
          <cell r="EE296">
            <v>15219.5</v>
          </cell>
          <cell r="EF296">
            <v>15219.5</v>
          </cell>
          <cell r="EG296">
            <v>0</v>
          </cell>
          <cell r="EI296">
            <v>0</v>
          </cell>
          <cell r="EJ296">
            <v>0</v>
          </cell>
          <cell r="EK296">
            <v>0</v>
          </cell>
          <cell r="EL296">
            <v>0</v>
          </cell>
          <cell r="EM296">
            <v>0</v>
          </cell>
          <cell r="EN296">
            <v>0</v>
          </cell>
          <cell r="EO296">
            <v>0</v>
          </cell>
          <cell r="EP296">
            <v>143219.5</v>
          </cell>
          <cell r="EQ296">
            <v>0</v>
          </cell>
          <cell r="ER296">
            <v>143219.5</v>
          </cell>
          <cell r="ES296">
            <v>717589.26062825241</v>
          </cell>
          <cell r="ET296">
            <v>0</v>
          </cell>
          <cell r="EU296">
            <v>717589.26062825241</v>
          </cell>
          <cell r="EV296">
            <v>702369.76062825241</v>
          </cell>
          <cell r="EW296">
            <v>4810.7517851250168</v>
          </cell>
          <cell r="EX296">
            <v>4405</v>
          </cell>
          <cell r="EY296">
            <v>0</v>
          </cell>
          <cell r="EZ296">
            <v>643130</v>
          </cell>
          <cell r="FA296">
            <v>0</v>
          </cell>
          <cell r="FB296">
            <v>717589.26062825241</v>
          </cell>
          <cell r="FC296">
            <v>717589.26062825241</v>
          </cell>
          <cell r="FD296">
            <v>0</v>
          </cell>
          <cell r="FE296">
            <v>717589.26062825241</v>
          </cell>
        </row>
        <row r="297">
          <cell r="A297">
            <v>2055</v>
          </cell>
          <cell r="B297">
            <v>8812055</v>
          </cell>
          <cell r="C297">
            <v>1856</v>
          </cell>
          <cell r="D297" t="str">
            <v>RB051856</v>
          </cell>
          <cell r="E297" t="str">
            <v>Prettygate Junior School</v>
          </cell>
          <cell r="F297" t="str">
            <v>P</v>
          </cell>
          <cell r="G297" t="str">
            <v>Y</v>
          </cell>
          <cell r="H297">
            <v>10026605</v>
          </cell>
          <cell r="I297" t="str">
            <v/>
          </cell>
          <cell r="K297">
            <v>2055</v>
          </cell>
          <cell r="L297">
            <v>114743</v>
          </cell>
          <cell r="O297">
            <v>4</v>
          </cell>
          <cell r="P297">
            <v>0</v>
          </cell>
          <cell r="Q297">
            <v>0</v>
          </cell>
          <cell r="S297">
            <v>0</v>
          </cell>
          <cell r="T297">
            <v>255</v>
          </cell>
          <cell r="V297">
            <v>255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255</v>
          </cell>
          <cell r="AF297">
            <v>863305.05</v>
          </cell>
          <cell r="AG297">
            <v>0</v>
          </cell>
          <cell r="AH297">
            <v>0</v>
          </cell>
          <cell r="AI297">
            <v>0</v>
          </cell>
          <cell r="AJ297">
            <v>863305.05</v>
          </cell>
          <cell r="AK297">
            <v>27.999999999999886</v>
          </cell>
          <cell r="AL297">
            <v>13439.999999999945</v>
          </cell>
          <cell r="AM297">
            <v>0</v>
          </cell>
          <cell r="AN297">
            <v>0</v>
          </cell>
          <cell r="AO297">
            <v>13439.999999999945</v>
          </cell>
          <cell r="AP297">
            <v>39.999999999999943</v>
          </cell>
          <cell r="AQ297">
            <v>28199.99999999996</v>
          </cell>
          <cell r="AR297">
            <v>0</v>
          </cell>
          <cell r="AS297">
            <v>0</v>
          </cell>
          <cell r="AT297">
            <v>28199.99999999996</v>
          </cell>
          <cell r="AU297">
            <v>183.99999999999991</v>
          </cell>
          <cell r="AV297">
            <v>0</v>
          </cell>
          <cell r="AW297">
            <v>22.999999999999989</v>
          </cell>
          <cell r="AX297">
            <v>5289.9999999999973</v>
          </cell>
          <cell r="AY297">
            <v>28.99999999999989</v>
          </cell>
          <cell r="AZ297">
            <v>8119.9999999999691</v>
          </cell>
          <cell r="BA297">
            <v>17.999999999999989</v>
          </cell>
          <cell r="BB297">
            <v>7919.9999999999955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1</v>
          </cell>
          <cell r="BH297">
            <v>670</v>
          </cell>
          <cell r="BI297">
            <v>21999.999999999964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21999.999999999964</v>
          </cell>
          <cell r="BZ297">
            <v>63639.999999999869</v>
          </cell>
          <cell r="CA297">
            <v>0</v>
          </cell>
          <cell r="CB297">
            <v>63639.999999999869</v>
          </cell>
          <cell r="CC297">
            <v>43.097943722943697</v>
          </cell>
          <cell r="CD297">
            <v>49778.124999999971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49778.124999999971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7.9999999999999893</v>
          </cell>
          <cell r="CX297">
            <v>4639.9999999999936</v>
          </cell>
          <cell r="CY297">
            <v>0</v>
          </cell>
          <cell r="CZ297">
            <v>0</v>
          </cell>
          <cell r="DA297">
            <v>4639.9999999999936</v>
          </cell>
          <cell r="DB297">
            <v>981363.17500000005</v>
          </cell>
          <cell r="DC297">
            <v>0</v>
          </cell>
          <cell r="DD297">
            <v>981363.17500000005</v>
          </cell>
          <cell r="DE297">
            <v>128000</v>
          </cell>
          <cell r="DF297">
            <v>0</v>
          </cell>
          <cell r="DG297">
            <v>128000</v>
          </cell>
          <cell r="DH297">
            <v>63.75</v>
          </cell>
          <cell r="DI297">
            <v>0</v>
          </cell>
          <cell r="DJ297">
            <v>0.69699999999999995</v>
          </cell>
          <cell r="DK297">
            <v>0</v>
          </cell>
          <cell r="DL297">
            <v>0</v>
          </cell>
          <cell r="DO297">
            <v>0</v>
          </cell>
          <cell r="DP297">
            <v>0</v>
          </cell>
          <cell r="DQ297">
            <v>0</v>
          </cell>
          <cell r="DR297">
            <v>1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  <cell r="DY297">
            <v>0</v>
          </cell>
          <cell r="DZ297">
            <v>0</v>
          </cell>
          <cell r="EA297">
            <v>18837.25</v>
          </cell>
          <cell r="EB297">
            <v>18837.25</v>
          </cell>
          <cell r="EC297">
            <v>0</v>
          </cell>
          <cell r="ED297">
            <v>0</v>
          </cell>
          <cell r="EE297">
            <v>18837.25</v>
          </cell>
          <cell r="EF297">
            <v>18837.25</v>
          </cell>
          <cell r="EG297">
            <v>0</v>
          </cell>
          <cell r="EI297">
            <v>0</v>
          </cell>
          <cell r="EJ297">
            <v>0</v>
          </cell>
          <cell r="EK297">
            <v>0</v>
          </cell>
          <cell r="EL297">
            <v>0</v>
          </cell>
          <cell r="EM297">
            <v>0</v>
          </cell>
          <cell r="EN297">
            <v>0</v>
          </cell>
          <cell r="EO297">
            <v>0</v>
          </cell>
          <cell r="EP297">
            <v>146837.25</v>
          </cell>
          <cell r="EQ297">
            <v>0</v>
          </cell>
          <cell r="ER297">
            <v>146837.25</v>
          </cell>
          <cell r="ES297">
            <v>1128200.425</v>
          </cell>
          <cell r="ET297">
            <v>0</v>
          </cell>
          <cell r="EU297">
            <v>1128200.425</v>
          </cell>
          <cell r="EV297">
            <v>1109363.175</v>
          </cell>
          <cell r="EW297">
            <v>4350.4438235294119</v>
          </cell>
          <cell r="EX297">
            <v>4405</v>
          </cell>
          <cell r="EY297">
            <v>54.556176470588071</v>
          </cell>
          <cell r="EZ297">
            <v>1123275</v>
          </cell>
          <cell r="FA297">
            <v>13911.824999999953</v>
          </cell>
          <cell r="FB297">
            <v>1142112.25</v>
          </cell>
          <cell r="FC297">
            <v>1146425.5057844827</v>
          </cell>
          <cell r="FD297">
            <v>4313.2557844826952</v>
          </cell>
          <cell r="FE297">
            <v>1146425.5057844827</v>
          </cell>
        </row>
        <row r="298">
          <cell r="A298">
            <v>2799</v>
          </cell>
          <cell r="B298">
            <v>8812799</v>
          </cell>
          <cell r="C298">
            <v>1240</v>
          </cell>
          <cell r="D298" t="str">
            <v>RB051240</v>
          </cell>
          <cell r="E298" t="str">
            <v>Priory Primary School, Bicknacre</v>
          </cell>
          <cell r="F298" t="str">
            <v>P</v>
          </cell>
          <cell r="G298" t="str">
            <v>Y</v>
          </cell>
          <cell r="H298">
            <v>10041517</v>
          </cell>
          <cell r="I298" t="str">
            <v/>
          </cell>
          <cell r="K298">
            <v>2799</v>
          </cell>
          <cell r="L298">
            <v>115000</v>
          </cell>
          <cell r="O298">
            <v>7</v>
          </cell>
          <cell r="P298">
            <v>0</v>
          </cell>
          <cell r="Q298">
            <v>0</v>
          </cell>
          <cell r="S298">
            <v>16</v>
          </cell>
          <cell r="T298">
            <v>159</v>
          </cell>
          <cell r="V298">
            <v>175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175</v>
          </cell>
          <cell r="AF298">
            <v>592464.25</v>
          </cell>
          <cell r="AG298">
            <v>0</v>
          </cell>
          <cell r="AH298">
            <v>0</v>
          </cell>
          <cell r="AI298">
            <v>0</v>
          </cell>
          <cell r="AJ298">
            <v>592464.25</v>
          </cell>
          <cell r="AK298">
            <v>18.000000000000025</v>
          </cell>
          <cell r="AL298">
            <v>8640.0000000000127</v>
          </cell>
          <cell r="AM298">
            <v>0</v>
          </cell>
          <cell r="AN298">
            <v>0</v>
          </cell>
          <cell r="AO298">
            <v>8640.0000000000127</v>
          </cell>
          <cell r="AP298">
            <v>18.000000000000025</v>
          </cell>
          <cell r="AQ298">
            <v>12690.000000000018</v>
          </cell>
          <cell r="AR298">
            <v>0</v>
          </cell>
          <cell r="AS298">
            <v>0</v>
          </cell>
          <cell r="AT298">
            <v>12690.000000000018</v>
          </cell>
          <cell r="AU298">
            <v>162.99999999999994</v>
          </cell>
          <cell r="AV298">
            <v>0</v>
          </cell>
          <cell r="AW298">
            <v>12.000000000000005</v>
          </cell>
          <cell r="AX298">
            <v>2760.0000000000014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2760.0000000000014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2760.0000000000014</v>
          </cell>
          <cell r="BZ298">
            <v>24090.000000000029</v>
          </cell>
          <cell r="CA298">
            <v>0</v>
          </cell>
          <cell r="CB298">
            <v>24090.000000000029</v>
          </cell>
          <cell r="CC298">
            <v>43.830128205128212</v>
          </cell>
          <cell r="CD298">
            <v>50623.798076923085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P298">
            <v>0</v>
          </cell>
          <cell r="CQ298">
            <v>50623.798076923085</v>
          </cell>
          <cell r="CR298">
            <v>1.5000000000000053</v>
          </cell>
          <cell r="CS298">
            <v>1417.500000000005</v>
          </cell>
          <cell r="CT298">
            <v>0</v>
          </cell>
          <cell r="CU298">
            <v>0</v>
          </cell>
          <cell r="CV298">
            <v>1417.500000000005</v>
          </cell>
          <cell r="CW298">
            <v>1.1006289308176103</v>
          </cell>
          <cell r="CX298">
            <v>638.36477987421392</v>
          </cell>
          <cell r="CY298">
            <v>0</v>
          </cell>
          <cell r="CZ298">
            <v>0</v>
          </cell>
          <cell r="DA298">
            <v>638.36477987421392</v>
          </cell>
          <cell r="DB298">
            <v>669233.91285679734</v>
          </cell>
          <cell r="DC298">
            <v>0</v>
          </cell>
          <cell r="DD298">
            <v>669233.91285679734</v>
          </cell>
          <cell r="DE298">
            <v>128000</v>
          </cell>
          <cell r="DF298">
            <v>0</v>
          </cell>
          <cell r="DG298">
            <v>128000</v>
          </cell>
          <cell r="DH298">
            <v>25</v>
          </cell>
          <cell r="DI298">
            <v>0</v>
          </cell>
          <cell r="DJ298">
            <v>1.6950000000000001</v>
          </cell>
          <cell r="DK298">
            <v>0</v>
          </cell>
          <cell r="DL298">
            <v>0.23749999999999993</v>
          </cell>
          <cell r="DO298">
            <v>0</v>
          </cell>
          <cell r="DP298">
            <v>0</v>
          </cell>
          <cell r="DQ298">
            <v>0</v>
          </cell>
          <cell r="DR298">
            <v>1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  <cell r="DY298">
            <v>0</v>
          </cell>
          <cell r="DZ298">
            <v>0</v>
          </cell>
          <cell r="EA298">
            <v>15968</v>
          </cell>
          <cell r="EB298">
            <v>15968</v>
          </cell>
          <cell r="EC298">
            <v>0</v>
          </cell>
          <cell r="ED298">
            <v>0</v>
          </cell>
          <cell r="EE298">
            <v>15968</v>
          </cell>
          <cell r="EF298">
            <v>15968</v>
          </cell>
          <cell r="EG298">
            <v>0</v>
          </cell>
          <cell r="EI298">
            <v>0</v>
          </cell>
          <cell r="EJ298">
            <v>0</v>
          </cell>
          <cell r="EK298">
            <v>0</v>
          </cell>
          <cell r="EL298">
            <v>0</v>
          </cell>
          <cell r="EM298">
            <v>0</v>
          </cell>
          <cell r="EN298">
            <v>0</v>
          </cell>
          <cell r="EO298">
            <v>0</v>
          </cell>
          <cell r="EP298">
            <v>143968</v>
          </cell>
          <cell r="EQ298">
            <v>0</v>
          </cell>
          <cell r="ER298">
            <v>143968</v>
          </cell>
          <cell r="ES298">
            <v>813201.91285679734</v>
          </cell>
          <cell r="ET298">
            <v>0</v>
          </cell>
          <cell r="EU298">
            <v>813201.91285679734</v>
          </cell>
          <cell r="EV298">
            <v>797233.91285679734</v>
          </cell>
          <cell r="EW298">
            <v>4555.6223591816988</v>
          </cell>
          <cell r="EX298">
            <v>4405</v>
          </cell>
          <cell r="EY298">
            <v>0</v>
          </cell>
          <cell r="EZ298">
            <v>770875</v>
          </cell>
          <cell r="FA298">
            <v>0</v>
          </cell>
          <cell r="FB298">
            <v>813201.91285679734</v>
          </cell>
          <cell r="FC298">
            <v>813201.91285679734</v>
          </cell>
          <cell r="FD298">
            <v>0</v>
          </cell>
          <cell r="FE298">
            <v>813201.91285679734</v>
          </cell>
        </row>
        <row r="299">
          <cell r="A299">
            <v>2092</v>
          </cell>
          <cell r="B299">
            <v>8812092</v>
          </cell>
          <cell r="E299" t="str">
            <v>Purford Green Primary School</v>
          </cell>
          <cell r="F299" t="str">
            <v>P</v>
          </cell>
          <cell r="G299" t="str">
            <v/>
          </cell>
          <cell r="H299" t="str">
            <v/>
          </cell>
          <cell r="I299" t="str">
            <v>Y</v>
          </cell>
          <cell r="K299">
            <v>2092</v>
          </cell>
          <cell r="L299">
            <v>139950</v>
          </cell>
          <cell r="O299">
            <v>7</v>
          </cell>
          <cell r="P299">
            <v>0</v>
          </cell>
          <cell r="Q299">
            <v>0</v>
          </cell>
          <cell r="S299">
            <v>30</v>
          </cell>
          <cell r="T299">
            <v>175</v>
          </cell>
          <cell r="V299">
            <v>205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205</v>
          </cell>
          <cell r="AF299">
            <v>694029.55</v>
          </cell>
          <cell r="AG299">
            <v>0</v>
          </cell>
          <cell r="AH299">
            <v>0</v>
          </cell>
          <cell r="AI299">
            <v>0</v>
          </cell>
          <cell r="AJ299">
            <v>694029.55</v>
          </cell>
          <cell r="AK299">
            <v>55.999999999999979</v>
          </cell>
          <cell r="AL299">
            <v>26879.999999999989</v>
          </cell>
          <cell r="AM299">
            <v>0</v>
          </cell>
          <cell r="AN299">
            <v>0</v>
          </cell>
          <cell r="AO299">
            <v>26879.999999999989</v>
          </cell>
          <cell r="AP299">
            <v>58.999999999999908</v>
          </cell>
          <cell r="AQ299">
            <v>41594.999999999935</v>
          </cell>
          <cell r="AR299">
            <v>0</v>
          </cell>
          <cell r="AS299">
            <v>0</v>
          </cell>
          <cell r="AT299">
            <v>41594.999999999935</v>
          </cell>
          <cell r="AU299">
            <v>10.000000000000011</v>
          </cell>
          <cell r="AV299">
            <v>0</v>
          </cell>
          <cell r="AW299">
            <v>49.99999999999995</v>
          </cell>
          <cell r="AX299">
            <v>11499.999999999989</v>
          </cell>
          <cell r="AY299">
            <v>99.999999999999901</v>
          </cell>
          <cell r="AZ299">
            <v>27999.999999999971</v>
          </cell>
          <cell r="BA299">
            <v>42.000000000000036</v>
          </cell>
          <cell r="BB299">
            <v>18480.000000000015</v>
          </cell>
          <cell r="BC299">
            <v>2.9999999999999969</v>
          </cell>
          <cell r="BD299">
            <v>1439.9999999999984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59419.999999999971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59419.999999999971</v>
          </cell>
          <cell r="BZ299">
            <v>127894.9999999999</v>
          </cell>
          <cell r="CA299">
            <v>0</v>
          </cell>
          <cell r="CB299">
            <v>127894.9999999999</v>
          </cell>
          <cell r="CC299">
            <v>53.95164486722161</v>
          </cell>
          <cell r="CD299">
            <v>62314.14982164096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62314.14982164096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15.228571428571431</v>
          </cell>
          <cell r="CX299">
            <v>8832.5714285714294</v>
          </cell>
          <cell r="CY299">
            <v>0</v>
          </cell>
          <cell r="CZ299">
            <v>0</v>
          </cell>
          <cell r="DA299">
            <v>8832.5714285714294</v>
          </cell>
          <cell r="DB299">
            <v>893071.27125021233</v>
          </cell>
          <cell r="DC299">
            <v>0</v>
          </cell>
          <cell r="DD299">
            <v>893071.27125021233</v>
          </cell>
          <cell r="DE299">
            <v>128000</v>
          </cell>
          <cell r="DF299">
            <v>0</v>
          </cell>
          <cell r="DG299">
            <v>128000</v>
          </cell>
          <cell r="DH299">
            <v>29.285714285714285</v>
          </cell>
          <cell r="DI299">
            <v>0</v>
          </cell>
          <cell r="DJ299">
            <v>0.47599999999999998</v>
          </cell>
          <cell r="DK299">
            <v>0</v>
          </cell>
          <cell r="DL299">
            <v>0</v>
          </cell>
          <cell r="DO299">
            <v>0</v>
          </cell>
          <cell r="DP299">
            <v>0</v>
          </cell>
          <cell r="DQ299">
            <v>0</v>
          </cell>
          <cell r="DR299">
            <v>1.0156360164</v>
          </cell>
          <cell r="DS299">
            <v>15965.487142837177</v>
          </cell>
          <cell r="DT299">
            <v>0</v>
          </cell>
          <cell r="DU299">
            <v>15965.487142837177</v>
          </cell>
          <cell r="DV299">
            <v>0</v>
          </cell>
          <cell r="DW299">
            <v>0</v>
          </cell>
          <cell r="DX299">
            <v>0</v>
          </cell>
          <cell r="DY299">
            <v>0</v>
          </cell>
          <cell r="DZ299">
            <v>0</v>
          </cell>
          <cell r="EA299">
            <v>3696.16</v>
          </cell>
          <cell r="EB299">
            <v>3696.16</v>
          </cell>
          <cell r="EC299">
            <v>0</v>
          </cell>
          <cell r="ED299">
            <v>0</v>
          </cell>
          <cell r="EE299">
            <v>3696.16</v>
          </cell>
          <cell r="EF299">
            <v>3696.16</v>
          </cell>
          <cell r="EG299">
            <v>0</v>
          </cell>
          <cell r="EI299">
            <v>0</v>
          </cell>
          <cell r="EJ299">
            <v>0</v>
          </cell>
          <cell r="EK299">
            <v>0</v>
          </cell>
          <cell r="EL299">
            <v>0</v>
          </cell>
          <cell r="EM299">
            <v>0</v>
          </cell>
          <cell r="EN299">
            <v>0</v>
          </cell>
          <cell r="EO299">
            <v>0</v>
          </cell>
          <cell r="EP299">
            <v>147661.64714283717</v>
          </cell>
          <cell r="EQ299">
            <v>0</v>
          </cell>
          <cell r="ER299">
            <v>147661.64714283717</v>
          </cell>
          <cell r="ES299">
            <v>1040732.9183930495</v>
          </cell>
          <cell r="ET299">
            <v>0</v>
          </cell>
          <cell r="EU299">
            <v>1040732.9183930495</v>
          </cell>
          <cell r="EV299">
            <v>1037036.7583930495</v>
          </cell>
          <cell r="EW299">
            <v>5058.715894600241</v>
          </cell>
          <cell r="EX299">
            <v>4405</v>
          </cell>
          <cell r="EY299">
            <v>0</v>
          </cell>
          <cell r="EZ299">
            <v>903025</v>
          </cell>
          <cell r="FA299">
            <v>0</v>
          </cell>
          <cell r="FB299">
            <v>1040732.9183930495</v>
          </cell>
          <cell r="FC299">
            <v>1040732.9183930495</v>
          </cell>
          <cell r="FD299">
            <v>0</v>
          </cell>
          <cell r="FE299">
            <v>1040732.9183930495</v>
          </cell>
        </row>
        <row r="300">
          <cell r="A300">
            <v>2620</v>
          </cell>
          <cell r="B300">
            <v>8812620</v>
          </cell>
          <cell r="E300" t="str">
            <v>Purleigh Community Primary School</v>
          </cell>
          <cell r="F300" t="str">
            <v>P</v>
          </cell>
          <cell r="G300" t="str">
            <v/>
          </cell>
          <cell r="H300" t="str">
            <v/>
          </cell>
          <cell r="I300" t="str">
            <v>Y</v>
          </cell>
          <cell r="K300">
            <v>2620</v>
          </cell>
          <cell r="L300">
            <v>140744</v>
          </cell>
          <cell r="O300">
            <v>7</v>
          </cell>
          <cell r="P300">
            <v>0</v>
          </cell>
          <cell r="Q300">
            <v>0</v>
          </cell>
          <cell r="S300">
            <v>30</v>
          </cell>
          <cell r="T300">
            <v>181</v>
          </cell>
          <cell r="V300">
            <v>211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211</v>
          </cell>
          <cell r="AF300">
            <v>714342.6100000001</v>
          </cell>
          <cell r="AG300">
            <v>0</v>
          </cell>
          <cell r="AH300">
            <v>0</v>
          </cell>
          <cell r="AI300">
            <v>0</v>
          </cell>
          <cell r="AJ300">
            <v>714342.6100000001</v>
          </cell>
          <cell r="AK300">
            <v>18.999999999999996</v>
          </cell>
          <cell r="AL300">
            <v>9119.9999999999982</v>
          </cell>
          <cell r="AM300">
            <v>0</v>
          </cell>
          <cell r="AN300">
            <v>0</v>
          </cell>
          <cell r="AO300">
            <v>9119.9999999999982</v>
          </cell>
          <cell r="AP300">
            <v>21</v>
          </cell>
          <cell r="AQ300">
            <v>14805</v>
          </cell>
          <cell r="AR300">
            <v>0</v>
          </cell>
          <cell r="AS300">
            <v>0</v>
          </cell>
          <cell r="AT300">
            <v>14805</v>
          </cell>
          <cell r="AU300">
            <v>166.99999999999997</v>
          </cell>
          <cell r="AV300">
            <v>0</v>
          </cell>
          <cell r="AW300">
            <v>40.000000000000036</v>
          </cell>
          <cell r="AX300">
            <v>9200.0000000000073</v>
          </cell>
          <cell r="AY300">
            <v>1.0000000000000009</v>
          </cell>
          <cell r="AZ300">
            <v>280.00000000000023</v>
          </cell>
          <cell r="BA300">
            <v>3.0000000000000031</v>
          </cell>
          <cell r="BB300">
            <v>1320.0000000000014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10800.000000000009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10800.000000000009</v>
          </cell>
          <cell r="BZ300">
            <v>34725.000000000007</v>
          </cell>
          <cell r="CA300">
            <v>0</v>
          </cell>
          <cell r="CB300">
            <v>34725.000000000007</v>
          </cell>
          <cell r="CC300">
            <v>30.24947981689553</v>
          </cell>
          <cell r="CD300">
            <v>34938.14918851434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34938.14918851434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3.4972375690607702</v>
          </cell>
          <cell r="CX300">
            <v>2028.3977900552468</v>
          </cell>
          <cell r="CY300">
            <v>0</v>
          </cell>
          <cell r="CZ300">
            <v>0</v>
          </cell>
          <cell r="DA300">
            <v>2028.3977900552468</v>
          </cell>
          <cell r="DB300">
            <v>786034.15697856969</v>
          </cell>
          <cell r="DC300">
            <v>0</v>
          </cell>
          <cell r="DD300">
            <v>786034.15697856969</v>
          </cell>
          <cell r="DE300">
            <v>128000</v>
          </cell>
          <cell r="DF300">
            <v>0</v>
          </cell>
          <cell r="DG300">
            <v>128000</v>
          </cell>
          <cell r="DH300">
            <v>30.142857142857142</v>
          </cell>
          <cell r="DI300">
            <v>0</v>
          </cell>
          <cell r="DJ300">
            <v>2.1269999999999998</v>
          </cell>
          <cell r="DK300">
            <v>0</v>
          </cell>
          <cell r="DL300">
            <v>1</v>
          </cell>
          <cell r="DO300">
            <v>0</v>
          </cell>
          <cell r="DP300">
            <v>0</v>
          </cell>
          <cell r="DQ300">
            <v>0</v>
          </cell>
          <cell r="DR300">
            <v>1</v>
          </cell>
          <cell r="DS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  <cell r="DY300">
            <v>0</v>
          </cell>
          <cell r="DZ300">
            <v>0</v>
          </cell>
          <cell r="EA300">
            <v>4289.1000000000004</v>
          </cell>
          <cell r="EB300">
            <v>4289.1000000000004</v>
          </cell>
          <cell r="EC300">
            <v>0</v>
          </cell>
          <cell r="ED300">
            <v>0</v>
          </cell>
          <cell r="EE300">
            <v>4289.1000000000004</v>
          </cell>
          <cell r="EF300">
            <v>4289.1000000000004</v>
          </cell>
          <cell r="EG300">
            <v>0</v>
          </cell>
          <cell r="EI300">
            <v>0</v>
          </cell>
          <cell r="EJ300">
            <v>0</v>
          </cell>
          <cell r="EK300">
            <v>0</v>
          </cell>
          <cell r="EL300">
            <v>0</v>
          </cell>
          <cell r="EM300">
            <v>0</v>
          </cell>
          <cell r="EN300">
            <v>0</v>
          </cell>
          <cell r="EO300">
            <v>0</v>
          </cell>
          <cell r="EP300">
            <v>132289.1</v>
          </cell>
          <cell r="EQ300">
            <v>0</v>
          </cell>
          <cell r="ER300">
            <v>132289.1</v>
          </cell>
          <cell r="ES300">
            <v>918323.25697856967</v>
          </cell>
          <cell r="ET300">
            <v>0</v>
          </cell>
          <cell r="EU300">
            <v>918323.25697856967</v>
          </cell>
          <cell r="EV300">
            <v>914034.15697856969</v>
          </cell>
          <cell r="EW300">
            <v>4331.9154359173917</v>
          </cell>
          <cell r="EX300">
            <v>4405</v>
          </cell>
          <cell r="EY300">
            <v>73.084564082608267</v>
          </cell>
          <cell r="EZ300">
            <v>929455</v>
          </cell>
          <cell r="FA300">
            <v>15420.843021430308</v>
          </cell>
          <cell r="FB300">
            <v>933744.1</v>
          </cell>
          <cell r="FC300">
            <v>933744.1</v>
          </cell>
          <cell r="FD300">
            <v>0</v>
          </cell>
          <cell r="FE300">
            <v>933744.1</v>
          </cell>
        </row>
        <row r="301">
          <cell r="A301">
            <v>3839</v>
          </cell>
          <cell r="B301">
            <v>8813839</v>
          </cell>
          <cell r="C301">
            <v>1888</v>
          </cell>
          <cell r="D301" t="str">
            <v>RB051888</v>
          </cell>
          <cell r="E301" t="str">
            <v>Queen Boudica Primary School</v>
          </cell>
          <cell r="F301" t="str">
            <v>P</v>
          </cell>
          <cell r="G301" t="str">
            <v>Y</v>
          </cell>
          <cell r="H301">
            <v>10020674</v>
          </cell>
          <cell r="I301" t="str">
            <v/>
          </cell>
          <cell r="K301">
            <v>3839</v>
          </cell>
          <cell r="L301">
            <v>135585</v>
          </cell>
          <cell r="O301">
            <v>7</v>
          </cell>
          <cell r="P301">
            <v>0</v>
          </cell>
          <cell r="Q301">
            <v>0</v>
          </cell>
          <cell r="S301">
            <v>58</v>
          </cell>
          <cell r="T301">
            <v>359</v>
          </cell>
          <cell r="V301">
            <v>417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417</v>
          </cell>
          <cell r="AF301">
            <v>1411757.6700000002</v>
          </cell>
          <cell r="AG301">
            <v>0</v>
          </cell>
          <cell r="AH301">
            <v>0</v>
          </cell>
          <cell r="AI301">
            <v>0</v>
          </cell>
          <cell r="AJ301">
            <v>1411757.6700000002</v>
          </cell>
          <cell r="AK301">
            <v>77.999999999999915</v>
          </cell>
          <cell r="AL301">
            <v>37439.999999999956</v>
          </cell>
          <cell r="AM301">
            <v>0</v>
          </cell>
          <cell r="AN301">
            <v>0</v>
          </cell>
          <cell r="AO301">
            <v>37439.999999999956</v>
          </cell>
          <cell r="AP301">
            <v>91.000000000000171</v>
          </cell>
          <cell r="AQ301">
            <v>64155.000000000124</v>
          </cell>
          <cell r="AR301">
            <v>0</v>
          </cell>
          <cell r="AS301">
            <v>0</v>
          </cell>
          <cell r="AT301">
            <v>64155.000000000124</v>
          </cell>
          <cell r="AU301">
            <v>389.80434782608688</v>
          </cell>
          <cell r="AV301">
            <v>0</v>
          </cell>
          <cell r="AW301">
            <v>11.079710144927517</v>
          </cell>
          <cell r="AX301">
            <v>2548.3333333333289</v>
          </cell>
          <cell r="AY301">
            <v>10.072463768115952</v>
          </cell>
          <cell r="AZ301">
            <v>2820.2898550724667</v>
          </cell>
          <cell r="BA301">
            <v>3.0217391304347814</v>
          </cell>
          <cell r="BB301">
            <v>1329.5652173913038</v>
          </cell>
          <cell r="BC301">
            <v>0</v>
          </cell>
          <cell r="BD301">
            <v>0</v>
          </cell>
          <cell r="BE301">
            <v>3.0217391304347814</v>
          </cell>
          <cell r="BF301">
            <v>1541.0869565217386</v>
          </cell>
          <cell r="BG301">
            <v>0</v>
          </cell>
          <cell r="BH301">
            <v>0</v>
          </cell>
          <cell r="BI301">
            <v>8239.2753623188382</v>
          </cell>
          <cell r="BJ301">
            <v>0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0</v>
          </cell>
          <cell r="BV301">
            <v>0</v>
          </cell>
          <cell r="BW301">
            <v>0</v>
          </cell>
          <cell r="BX301">
            <v>0</v>
          </cell>
          <cell r="BY301">
            <v>8239.2753623188382</v>
          </cell>
          <cell r="BZ301">
            <v>109834.27536231892</v>
          </cell>
          <cell r="CA301">
            <v>0</v>
          </cell>
          <cell r="CB301">
            <v>109834.27536231892</v>
          </cell>
          <cell r="CC301">
            <v>160.19079711828968</v>
          </cell>
          <cell r="CD301">
            <v>185020.37067162458</v>
          </cell>
          <cell r="CE301">
            <v>0</v>
          </cell>
          <cell r="CF301">
            <v>0</v>
          </cell>
          <cell r="CG301">
            <v>0</v>
          </cell>
          <cell r="CH301">
            <v>0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>
            <v>0</v>
          </cell>
          <cell r="CQ301">
            <v>185020.37067162458</v>
          </cell>
          <cell r="CR301">
            <v>16.980000000000143</v>
          </cell>
          <cell r="CS301">
            <v>16046.100000000135</v>
          </cell>
          <cell r="CT301">
            <v>0</v>
          </cell>
          <cell r="CU301">
            <v>0</v>
          </cell>
          <cell r="CV301">
            <v>16046.100000000135</v>
          </cell>
          <cell r="CW301">
            <v>81.309192200556964</v>
          </cell>
          <cell r="CX301">
            <v>47159.331476323037</v>
          </cell>
          <cell r="CY301">
            <v>0</v>
          </cell>
          <cell r="CZ301">
            <v>0</v>
          </cell>
          <cell r="DA301">
            <v>47159.331476323037</v>
          </cell>
          <cell r="DB301">
            <v>1769817.747510267</v>
          </cell>
          <cell r="DC301">
            <v>0</v>
          </cell>
          <cell r="DD301">
            <v>1769817.747510267</v>
          </cell>
          <cell r="DE301">
            <v>128000</v>
          </cell>
          <cell r="DF301">
            <v>0</v>
          </cell>
          <cell r="DG301">
            <v>128000</v>
          </cell>
          <cell r="DH301">
            <v>59.571428571428569</v>
          </cell>
          <cell r="DI301">
            <v>0</v>
          </cell>
          <cell r="DJ301">
            <v>0.89200000000000002</v>
          </cell>
          <cell r="DK301">
            <v>0</v>
          </cell>
          <cell r="DL301">
            <v>0</v>
          </cell>
          <cell r="DO301">
            <v>0</v>
          </cell>
          <cell r="DP301">
            <v>0</v>
          </cell>
          <cell r="DQ301">
            <v>0</v>
          </cell>
          <cell r="DR301">
            <v>1</v>
          </cell>
          <cell r="DS301">
            <v>0</v>
          </cell>
          <cell r="DT301">
            <v>0</v>
          </cell>
          <cell r="DU301">
            <v>0</v>
          </cell>
          <cell r="DV301">
            <v>0</v>
          </cell>
          <cell r="DW301">
            <v>0</v>
          </cell>
          <cell r="DX301">
            <v>0</v>
          </cell>
          <cell r="DY301">
            <v>0</v>
          </cell>
          <cell r="DZ301">
            <v>0</v>
          </cell>
          <cell r="EA301">
            <v>55808</v>
          </cell>
          <cell r="EB301">
            <v>55808</v>
          </cell>
          <cell r="EC301">
            <v>0</v>
          </cell>
          <cell r="ED301">
            <v>0</v>
          </cell>
          <cell r="EE301">
            <v>55808</v>
          </cell>
          <cell r="EF301">
            <v>55808</v>
          </cell>
          <cell r="EG301">
            <v>0</v>
          </cell>
          <cell r="EI301">
            <v>0</v>
          </cell>
          <cell r="EJ301">
            <v>0</v>
          </cell>
          <cell r="EK301">
            <v>0</v>
          </cell>
          <cell r="EL301">
            <v>0</v>
          </cell>
          <cell r="EM301">
            <v>0</v>
          </cell>
          <cell r="EN301">
            <v>0</v>
          </cell>
          <cell r="EO301">
            <v>0</v>
          </cell>
          <cell r="EP301">
            <v>183808</v>
          </cell>
          <cell r="EQ301">
            <v>0</v>
          </cell>
          <cell r="ER301">
            <v>183808</v>
          </cell>
          <cell r="ES301">
            <v>1953625.747510267</v>
          </cell>
          <cell r="ET301">
            <v>0</v>
          </cell>
          <cell r="EU301">
            <v>1953625.747510267</v>
          </cell>
          <cell r="EV301">
            <v>1897817.747510267</v>
          </cell>
          <cell r="EW301">
            <v>4551.1216966673064</v>
          </cell>
          <cell r="EX301">
            <v>4405</v>
          </cell>
          <cell r="EY301">
            <v>0</v>
          </cell>
          <cell r="EZ301">
            <v>1836885</v>
          </cell>
          <cell r="FA301">
            <v>0</v>
          </cell>
          <cell r="FB301">
            <v>1953625.747510267</v>
          </cell>
          <cell r="FC301">
            <v>1953625.747510267</v>
          </cell>
          <cell r="FD301">
            <v>0</v>
          </cell>
          <cell r="FE301">
            <v>1953625.747510267</v>
          </cell>
        </row>
        <row r="302">
          <cell r="A302">
            <v>2541</v>
          </cell>
          <cell r="B302">
            <v>8812541</v>
          </cell>
          <cell r="C302">
            <v>1258</v>
          </cell>
          <cell r="D302" t="str">
            <v>RB051258</v>
          </cell>
          <cell r="E302" t="str">
            <v>Quilters Infant School</v>
          </cell>
          <cell r="F302" t="str">
            <v>P</v>
          </cell>
          <cell r="G302" t="str">
            <v>Y</v>
          </cell>
          <cell r="H302">
            <v>10020685</v>
          </cell>
          <cell r="I302" t="str">
            <v/>
          </cell>
          <cell r="K302">
            <v>2541</v>
          </cell>
          <cell r="L302">
            <v>114884</v>
          </cell>
          <cell r="O302">
            <v>3</v>
          </cell>
          <cell r="P302">
            <v>0</v>
          </cell>
          <cell r="Q302">
            <v>0</v>
          </cell>
          <cell r="S302">
            <v>60</v>
          </cell>
          <cell r="T302">
            <v>124</v>
          </cell>
          <cell r="V302">
            <v>184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184</v>
          </cell>
          <cell r="AF302">
            <v>622933.84000000008</v>
          </cell>
          <cell r="AG302">
            <v>0</v>
          </cell>
          <cell r="AH302">
            <v>0</v>
          </cell>
          <cell r="AI302">
            <v>0</v>
          </cell>
          <cell r="AJ302">
            <v>622933.84000000008</v>
          </cell>
          <cell r="AK302">
            <v>3.9999999999999987</v>
          </cell>
          <cell r="AL302">
            <v>1919.9999999999993</v>
          </cell>
          <cell r="AM302">
            <v>0</v>
          </cell>
          <cell r="AN302">
            <v>0</v>
          </cell>
          <cell r="AO302">
            <v>1919.9999999999993</v>
          </cell>
          <cell r="AP302">
            <v>3.9999999999999987</v>
          </cell>
          <cell r="AQ302">
            <v>2819.9999999999991</v>
          </cell>
          <cell r="AR302">
            <v>0</v>
          </cell>
          <cell r="AS302">
            <v>0</v>
          </cell>
          <cell r="AT302">
            <v>2819.9999999999991</v>
          </cell>
          <cell r="AU302">
            <v>182.99999999999994</v>
          </cell>
          <cell r="AV302">
            <v>0</v>
          </cell>
          <cell r="AW302">
            <v>0</v>
          </cell>
          <cell r="AX302">
            <v>0</v>
          </cell>
          <cell r="AY302">
            <v>0.99999999999999967</v>
          </cell>
          <cell r="AZ302">
            <v>279.99999999999989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0</v>
          </cell>
          <cell r="BI302">
            <v>279.99999999999989</v>
          </cell>
          <cell r="BJ302">
            <v>0</v>
          </cell>
          <cell r="BK302">
            <v>0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0</v>
          </cell>
          <cell r="BU302">
            <v>0</v>
          </cell>
          <cell r="BV302">
            <v>0</v>
          </cell>
          <cell r="BW302">
            <v>0</v>
          </cell>
          <cell r="BX302">
            <v>0</v>
          </cell>
          <cell r="BY302">
            <v>279.99999999999989</v>
          </cell>
          <cell r="BZ302">
            <v>5019.9999999999982</v>
          </cell>
          <cell r="CA302">
            <v>0</v>
          </cell>
          <cell r="CB302">
            <v>5019.9999999999982</v>
          </cell>
          <cell r="CC302">
            <v>36.585364598283654</v>
          </cell>
          <cell r="CD302">
            <v>42256.096111017621</v>
          </cell>
          <cell r="CE302">
            <v>0</v>
          </cell>
          <cell r="CF302">
            <v>0</v>
          </cell>
          <cell r="CG302">
            <v>0</v>
          </cell>
          <cell r="CH302">
            <v>0</v>
          </cell>
          <cell r="CI302">
            <v>0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42256.096111017621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1.4838709677419357</v>
          </cell>
          <cell r="CX302">
            <v>860.64516129032268</v>
          </cell>
          <cell r="CY302">
            <v>0</v>
          </cell>
          <cell r="CZ302">
            <v>0</v>
          </cell>
          <cell r="DA302">
            <v>860.64516129032268</v>
          </cell>
          <cell r="DB302">
            <v>671070.58127230802</v>
          </cell>
          <cell r="DC302">
            <v>0</v>
          </cell>
          <cell r="DD302">
            <v>671070.58127230802</v>
          </cell>
          <cell r="DE302">
            <v>128000</v>
          </cell>
          <cell r="DF302">
            <v>0</v>
          </cell>
          <cell r="DG302">
            <v>128000</v>
          </cell>
          <cell r="DH302">
            <v>61.333333333333336</v>
          </cell>
          <cell r="DI302">
            <v>0</v>
          </cell>
          <cell r="DJ302">
            <v>1.2769999999999999</v>
          </cell>
          <cell r="DK302">
            <v>0</v>
          </cell>
          <cell r="DL302">
            <v>0</v>
          </cell>
          <cell r="DO302">
            <v>0</v>
          </cell>
          <cell r="DP302">
            <v>0</v>
          </cell>
          <cell r="DQ302">
            <v>0</v>
          </cell>
          <cell r="DR302">
            <v>1.0156360164</v>
          </cell>
          <cell r="DS302">
            <v>12494.280713531347</v>
          </cell>
          <cell r="DT302">
            <v>0</v>
          </cell>
          <cell r="DU302">
            <v>12494.280713531347</v>
          </cell>
          <cell r="DV302">
            <v>0</v>
          </cell>
          <cell r="DW302">
            <v>0</v>
          </cell>
          <cell r="DX302">
            <v>0</v>
          </cell>
          <cell r="DY302">
            <v>0</v>
          </cell>
          <cell r="DZ302">
            <v>0</v>
          </cell>
          <cell r="EA302">
            <v>4403</v>
          </cell>
          <cell r="EB302">
            <v>4403.2</v>
          </cell>
          <cell r="EC302">
            <v>-0.1999999999998181</v>
          </cell>
          <cell r="ED302">
            <v>0</v>
          </cell>
          <cell r="EE302">
            <v>4403</v>
          </cell>
          <cell r="EF302">
            <v>4403</v>
          </cell>
          <cell r="EG302">
            <v>0</v>
          </cell>
          <cell r="EI302">
            <v>0</v>
          </cell>
          <cell r="EJ302">
            <v>0</v>
          </cell>
          <cell r="EK302">
            <v>0</v>
          </cell>
          <cell r="EL302">
            <v>0</v>
          </cell>
          <cell r="EM302">
            <v>0</v>
          </cell>
          <cell r="EN302">
            <v>0</v>
          </cell>
          <cell r="EO302">
            <v>0</v>
          </cell>
          <cell r="EP302">
            <v>144897.28071353133</v>
          </cell>
          <cell r="EQ302">
            <v>0</v>
          </cell>
          <cell r="ER302">
            <v>144897.28071353133</v>
          </cell>
          <cell r="ES302">
            <v>815967.86198583932</v>
          </cell>
          <cell r="ET302">
            <v>0</v>
          </cell>
          <cell r="EU302">
            <v>815967.86198583932</v>
          </cell>
          <cell r="EV302">
            <v>811564.86198583932</v>
          </cell>
          <cell r="EW302">
            <v>4410.6785977491263</v>
          </cell>
          <cell r="EX302">
            <v>4405</v>
          </cell>
          <cell r="EY302">
            <v>0</v>
          </cell>
          <cell r="EZ302">
            <v>810520</v>
          </cell>
          <cell r="FA302">
            <v>0</v>
          </cell>
          <cell r="FB302">
            <v>815967.86198583932</v>
          </cell>
          <cell r="FC302">
            <v>815967.86198583932</v>
          </cell>
          <cell r="FD302">
            <v>0</v>
          </cell>
          <cell r="FE302">
            <v>815967.86198583932</v>
          </cell>
        </row>
        <row r="303">
          <cell r="A303">
            <v>2181</v>
          </cell>
          <cell r="B303">
            <v>8812181</v>
          </cell>
          <cell r="C303">
            <v>1256</v>
          </cell>
          <cell r="D303" t="str">
            <v>RB051256</v>
          </cell>
          <cell r="E303" t="str">
            <v>Quilters Junior School</v>
          </cell>
          <cell r="F303" t="str">
            <v>P</v>
          </cell>
          <cell r="G303" t="str">
            <v>Y</v>
          </cell>
          <cell r="H303">
            <v>10020686</v>
          </cell>
          <cell r="I303" t="str">
            <v/>
          </cell>
          <cell r="K303">
            <v>2181</v>
          </cell>
          <cell r="L303">
            <v>114801</v>
          </cell>
          <cell r="O303">
            <v>4</v>
          </cell>
          <cell r="P303">
            <v>0</v>
          </cell>
          <cell r="Q303">
            <v>0</v>
          </cell>
          <cell r="S303">
            <v>0</v>
          </cell>
          <cell r="T303">
            <v>256</v>
          </cell>
          <cell r="V303">
            <v>256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256</v>
          </cell>
          <cell r="AF303">
            <v>866690.56000000006</v>
          </cell>
          <cell r="AG303">
            <v>0</v>
          </cell>
          <cell r="AH303">
            <v>0</v>
          </cell>
          <cell r="AI303">
            <v>0</v>
          </cell>
          <cell r="AJ303">
            <v>866690.56000000006</v>
          </cell>
          <cell r="AK303">
            <v>11</v>
          </cell>
          <cell r="AL303">
            <v>5280</v>
          </cell>
          <cell r="AM303">
            <v>0</v>
          </cell>
          <cell r="AN303">
            <v>0</v>
          </cell>
          <cell r="AO303">
            <v>5280</v>
          </cell>
          <cell r="AP303">
            <v>12</v>
          </cell>
          <cell r="AQ303">
            <v>8460</v>
          </cell>
          <cell r="AR303">
            <v>0</v>
          </cell>
          <cell r="AS303">
            <v>0</v>
          </cell>
          <cell r="AT303">
            <v>8460</v>
          </cell>
          <cell r="AU303">
            <v>252.97637795275597</v>
          </cell>
          <cell r="AV303">
            <v>0</v>
          </cell>
          <cell r="AW303">
            <v>1.0078740157480319</v>
          </cell>
          <cell r="AX303">
            <v>231.81102362204734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2.0157480314960639</v>
          </cell>
          <cell r="BF303">
            <v>1028.0314960629926</v>
          </cell>
          <cell r="BG303">
            <v>0</v>
          </cell>
          <cell r="BH303">
            <v>0</v>
          </cell>
          <cell r="BI303">
            <v>1259.8425196850399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1259.8425196850399</v>
          </cell>
          <cell r="BZ303">
            <v>14999.84251968504</v>
          </cell>
          <cell r="CA303">
            <v>0</v>
          </cell>
          <cell r="CB303">
            <v>14999.84251968504</v>
          </cell>
          <cell r="CC303">
            <v>37.567225045485905</v>
          </cell>
          <cell r="CD303">
            <v>43390.144927536217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>
            <v>0</v>
          </cell>
          <cell r="CQ303">
            <v>43390.144927536217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0</v>
          </cell>
          <cell r="CW303">
            <v>2</v>
          </cell>
          <cell r="CX303">
            <v>1160</v>
          </cell>
          <cell r="CY303">
            <v>0</v>
          </cell>
          <cell r="CZ303">
            <v>0</v>
          </cell>
          <cell r="DA303">
            <v>1160</v>
          </cell>
          <cell r="DB303">
            <v>926240.54744722135</v>
          </cell>
          <cell r="DC303">
            <v>0</v>
          </cell>
          <cell r="DD303">
            <v>926240.54744722135</v>
          </cell>
          <cell r="DE303">
            <v>128000</v>
          </cell>
          <cell r="DF303">
            <v>0</v>
          </cell>
          <cell r="DG303">
            <v>128000</v>
          </cell>
          <cell r="DH303">
            <v>64</v>
          </cell>
          <cell r="DI303">
            <v>0</v>
          </cell>
          <cell r="DJ303">
            <v>1.2370000000000001</v>
          </cell>
          <cell r="DK303">
            <v>0</v>
          </cell>
          <cell r="DL303">
            <v>0</v>
          </cell>
          <cell r="DO303">
            <v>0</v>
          </cell>
          <cell r="DP303">
            <v>0</v>
          </cell>
          <cell r="DQ303">
            <v>0</v>
          </cell>
          <cell r="DR303">
            <v>1.0156360164</v>
          </cell>
          <cell r="DS303">
            <v>16484.122489429741</v>
          </cell>
          <cell r="DT303">
            <v>0</v>
          </cell>
          <cell r="DU303">
            <v>16484.122489429741</v>
          </cell>
          <cell r="DV303">
            <v>0</v>
          </cell>
          <cell r="DW303">
            <v>0</v>
          </cell>
          <cell r="DX303">
            <v>0</v>
          </cell>
          <cell r="DY303">
            <v>0</v>
          </cell>
          <cell r="DZ303">
            <v>0</v>
          </cell>
          <cell r="EA303">
            <v>4198.3999999999996</v>
          </cell>
          <cell r="EB303">
            <v>5120</v>
          </cell>
          <cell r="EC303">
            <v>-921.60000000000036</v>
          </cell>
          <cell r="ED303">
            <v>0</v>
          </cell>
          <cell r="EE303">
            <v>4198.3999999999996</v>
          </cell>
          <cell r="EF303">
            <v>4198.3999999999996</v>
          </cell>
          <cell r="EG303">
            <v>0</v>
          </cell>
          <cell r="EI303">
            <v>0</v>
          </cell>
          <cell r="EJ303">
            <v>0</v>
          </cell>
          <cell r="EK303">
            <v>0</v>
          </cell>
          <cell r="EL303">
            <v>0</v>
          </cell>
          <cell r="EM303">
            <v>0</v>
          </cell>
          <cell r="EN303">
            <v>0</v>
          </cell>
          <cell r="EO303">
            <v>0</v>
          </cell>
          <cell r="EP303">
            <v>148682.52248942974</v>
          </cell>
          <cell r="EQ303">
            <v>0</v>
          </cell>
          <cell r="ER303">
            <v>148682.52248942974</v>
          </cell>
          <cell r="ES303">
            <v>1074923.069936651</v>
          </cell>
          <cell r="ET303">
            <v>0</v>
          </cell>
          <cell r="EU303">
            <v>1074923.069936651</v>
          </cell>
          <cell r="EV303">
            <v>1070724.6699366511</v>
          </cell>
          <cell r="EW303">
            <v>4182.5182419400435</v>
          </cell>
          <cell r="EX303">
            <v>4405</v>
          </cell>
          <cell r="EY303">
            <v>222.48175805995652</v>
          </cell>
          <cell r="EZ303">
            <v>1127680</v>
          </cell>
          <cell r="FA303">
            <v>56955.330063348869</v>
          </cell>
          <cell r="FB303">
            <v>1131878.3999999999</v>
          </cell>
          <cell r="FC303">
            <v>1131878.3999999999</v>
          </cell>
          <cell r="FD303">
            <v>0</v>
          </cell>
          <cell r="FE303">
            <v>1131878.3999999999</v>
          </cell>
        </row>
        <row r="304">
          <cell r="A304">
            <v>5263</v>
          </cell>
          <cell r="B304">
            <v>8815263</v>
          </cell>
          <cell r="E304" t="str">
            <v>R A Butler Infant School</v>
          </cell>
          <cell r="F304" t="str">
            <v>P</v>
          </cell>
          <cell r="G304" t="str">
            <v/>
          </cell>
          <cell r="H304" t="str">
            <v/>
          </cell>
          <cell r="I304" t="str">
            <v>Y</v>
          </cell>
          <cell r="K304">
            <v>5263</v>
          </cell>
          <cell r="L304">
            <v>136325</v>
          </cell>
          <cell r="O304">
            <v>3</v>
          </cell>
          <cell r="P304">
            <v>0</v>
          </cell>
          <cell r="Q304">
            <v>0</v>
          </cell>
          <cell r="S304">
            <v>90</v>
          </cell>
          <cell r="T304">
            <v>182</v>
          </cell>
          <cell r="V304">
            <v>272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272</v>
          </cell>
          <cell r="AF304">
            <v>920858.72000000009</v>
          </cell>
          <cell r="AG304">
            <v>0</v>
          </cell>
          <cell r="AH304">
            <v>0</v>
          </cell>
          <cell r="AI304">
            <v>0</v>
          </cell>
          <cell r="AJ304">
            <v>920858.72000000009</v>
          </cell>
          <cell r="AK304">
            <v>20.000000000000004</v>
          </cell>
          <cell r="AL304">
            <v>9600.0000000000018</v>
          </cell>
          <cell r="AM304">
            <v>0</v>
          </cell>
          <cell r="AN304">
            <v>0</v>
          </cell>
          <cell r="AO304">
            <v>9600.0000000000018</v>
          </cell>
          <cell r="AP304">
            <v>20.000000000000004</v>
          </cell>
          <cell r="AQ304">
            <v>14100.000000000002</v>
          </cell>
          <cell r="AR304">
            <v>0</v>
          </cell>
          <cell r="AS304">
            <v>0</v>
          </cell>
          <cell r="AT304">
            <v>14100.000000000002</v>
          </cell>
          <cell r="AU304">
            <v>272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23700.000000000004</v>
          </cell>
          <cell r="CA304">
            <v>0</v>
          </cell>
          <cell r="CB304">
            <v>23700.000000000004</v>
          </cell>
          <cell r="CC304">
            <v>83.410185478716883</v>
          </cell>
          <cell r="CD304">
            <v>96338.764227918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P304">
            <v>0</v>
          </cell>
          <cell r="CQ304">
            <v>96338.764227918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0</v>
          </cell>
          <cell r="CW304">
            <v>13.524861878453025</v>
          </cell>
          <cell r="CX304">
            <v>7844.4198895027548</v>
          </cell>
          <cell r="CY304">
            <v>0</v>
          </cell>
          <cell r="CZ304">
            <v>0</v>
          </cell>
          <cell r="DA304">
            <v>7844.4198895027548</v>
          </cell>
          <cell r="DB304">
            <v>1048741.9041174208</v>
          </cell>
          <cell r="DC304">
            <v>0</v>
          </cell>
          <cell r="DD304">
            <v>1048741.9041174208</v>
          </cell>
          <cell r="DE304">
            <v>128000</v>
          </cell>
          <cell r="DF304">
            <v>0</v>
          </cell>
          <cell r="DG304">
            <v>128000</v>
          </cell>
          <cell r="DH304">
            <v>90.666666666666671</v>
          </cell>
          <cell r="DI304">
            <v>0</v>
          </cell>
          <cell r="DJ304">
            <v>1.0920000000000001</v>
          </cell>
          <cell r="DK304">
            <v>0</v>
          </cell>
          <cell r="DL304">
            <v>0</v>
          </cell>
          <cell r="DO304">
            <v>0</v>
          </cell>
          <cell r="DP304">
            <v>0</v>
          </cell>
          <cell r="DQ304">
            <v>0</v>
          </cell>
          <cell r="DR304">
            <v>1</v>
          </cell>
          <cell r="DS304">
            <v>0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0</v>
          </cell>
          <cell r="DY304">
            <v>0</v>
          </cell>
          <cell r="DZ304">
            <v>0</v>
          </cell>
          <cell r="EA304">
            <v>399.37600000000003</v>
          </cell>
          <cell r="EB304">
            <v>399.37599999999998</v>
          </cell>
          <cell r="EC304">
            <v>0</v>
          </cell>
          <cell r="ED304">
            <v>0</v>
          </cell>
          <cell r="EE304">
            <v>399.37599999999998</v>
          </cell>
          <cell r="EF304">
            <v>399.37599999999998</v>
          </cell>
          <cell r="EG304">
            <v>0</v>
          </cell>
          <cell r="EI304">
            <v>0</v>
          </cell>
          <cell r="EJ304">
            <v>0</v>
          </cell>
          <cell r="EK304">
            <v>0</v>
          </cell>
          <cell r="EL304">
            <v>0</v>
          </cell>
          <cell r="EM304">
            <v>0</v>
          </cell>
          <cell r="EN304">
            <v>0</v>
          </cell>
          <cell r="EO304">
            <v>0</v>
          </cell>
          <cell r="EP304">
            <v>128399.376</v>
          </cell>
          <cell r="EQ304">
            <v>0</v>
          </cell>
          <cell r="ER304">
            <v>128399.376</v>
          </cell>
          <cell r="ES304">
            <v>1177141.2801174207</v>
          </cell>
          <cell r="ET304">
            <v>0</v>
          </cell>
          <cell r="EU304">
            <v>1177141.2801174207</v>
          </cell>
          <cell r="EV304">
            <v>1176741.9041174208</v>
          </cell>
          <cell r="EW304">
            <v>4326.257000431694</v>
          </cell>
          <cell r="EX304">
            <v>4405</v>
          </cell>
          <cell r="EY304">
            <v>78.742999568306004</v>
          </cell>
          <cell r="EZ304">
            <v>1198160</v>
          </cell>
          <cell r="FA304">
            <v>21418.095882579219</v>
          </cell>
          <cell r="FB304">
            <v>1198559.3759999999</v>
          </cell>
          <cell r="FC304">
            <v>1198559.3759999999</v>
          </cell>
          <cell r="FD304">
            <v>0</v>
          </cell>
          <cell r="FE304">
            <v>1198559.3759999999</v>
          </cell>
        </row>
        <row r="305">
          <cell r="A305">
            <v>5264</v>
          </cell>
          <cell r="B305">
            <v>8815264</v>
          </cell>
          <cell r="E305" t="str">
            <v>R A Butler Junior School</v>
          </cell>
          <cell r="F305" t="str">
            <v>P</v>
          </cell>
          <cell r="G305" t="str">
            <v/>
          </cell>
          <cell r="H305" t="str">
            <v/>
          </cell>
          <cell r="I305" t="str">
            <v>Y</v>
          </cell>
          <cell r="K305">
            <v>5264</v>
          </cell>
          <cell r="L305">
            <v>136328</v>
          </cell>
          <cell r="O305">
            <v>4</v>
          </cell>
          <cell r="P305">
            <v>0</v>
          </cell>
          <cell r="Q305">
            <v>0</v>
          </cell>
          <cell r="S305">
            <v>0</v>
          </cell>
          <cell r="T305">
            <v>364</v>
          </cell>
          <cell r="V305">
            <v>364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364</v>
          </cell>
          <cell r="AF305">
            <v>1232325.6400000001</v>
          </cell>
          <cell r="AG305">
            <v>0</v>
          </cell>
          <cell r="AH305">
            <v>0</v>
          </cell>
          <cell r="AI305">
            <v>0</v>
          </cell>
          <cell r="AJ305">
            <v>1232325.6400000001</v>
          </cell>
          <cell r="AK305">
            <v>41.999999999999858</v>
          </cell>
          <cell r="AL305">
            <v>20159.999999999931</v>
          </cell>
          <cell r="AM305">
            <v>0</v>
          </cell>
          <cell r="AN305">
            <v>0</v>
          </cell>
          <cell r="AO305">
            <v>20159.999999999931</v>
          </cell>
          <cell r="AP305">
            <v>46.999999999999957</v>
          </cell>
          <cell r="AQ305">
            <v>33134.999999999971</v>
          </cell>
          <cell r="AR305">
            <v>0</v>
          </cell>
          <cell r="AS305">
            <v>0</v>
          </cell>
          <cell r="AT305">
            <v>33134.999999999971</v>
          </cell>
          <cell r="AU305">
            <v>364</v>
          </cell>
          <cell r="AV305">
            <v>0</v>
          </cell>
          <cell r="AW305">
            <v>0</v>
          </cell>
          <cell r="AX305">
            <v>0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53294.999999999898</v>
          </cell>
          <cell r="CA305">
            <v>0</v>
          </cell>
          <cell r="CB305">
            <v>53294.999999999898</v>
          </cell>
          <cell r="CC305">
            <v>65.546376811594143</v>
          </cell>
          <cell r="CD305">
            <v>75706.065217391239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>
            <v>0</v>
          </cell>
          <cell r="CQ305">
            <v>75706.065217391239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13.035812672176293</v>
          </cell>
          <cell r="CX305">
            <v>7560.7713498622497</v>
          </cell>
          <cell r="CY305">
            <v>0</v>
          </cell>
          <cell r="CZ305">
            <v>0</v>
          </cell>
          <cell r="DA305">
            <v>7560.7713498622497</v>
          </cell>
          <cell r="DB305">
            <v>1368887.4765672535</v>
          </cell>
          <cell r="DC305">
            <v>0</v>
          </cell>
          <cell r="DD305">
            <v>1368887.4765672535</v>
          </cell>
          <cell r="DE305">
            <v>128000</v>
          </cell>
          <cell r="DF305">
            <v>0</v>
          </cell>
          <cell r="DG305">
            <v>128000</v>
          </cell>
          <cell r="DH305">
            <v>91</v>
          </cell>
          <cell r="DI305">
            <v>0</v>
          </cell>
          <cell r="DJ305">
            <v>1.0680000000000001</v>
          </cell>
          <cell r="DK305">
            <v>0</v>
          </cell>
          <cell r="DL305">
            <v>0</v>
          </cell>
          <cell r="DO305">
            <v>0</v>
          </cell>
          <cell r="DP305">
            <v>0</v>
          </cell>
          <cell r="DQ305">
            <v>0</v>
          </cell>
          <cell r="DR305">
            <v>1</v>
          </cell>
          <cell r="DS305">
            <v>0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  <cell r="DY305">
            <v>0</v>
          </cell>
          <cell r="DZ305">
            <v>0</v>
          </cell>
          <cell r="EA305">
            <v>8151.1959999999999</v>
          </cell>
          <cell r="EB305">
            <v>8151.1959999999999</v>
          </cell>
          <cell r="EC305">
            <v>0</v>
          </cell>
          <cell r="ED305">
            <v>0</v>
          </cell>
          <cell r="EE305">
            <v>8151.1959999999999</v>
          </cell>
          <cell r="EF305">
            <v>8151.1959999999999</v>
          </cell>
          <cell r="EG305">
            <v>0</v>
          </cell>
          <cell r="EI305">
            <v>0</v>
          </cell>
          <cell r="EJ305">
            <v>0</v>
          </cell>
          <cell r="EK305">
            <v>0</v>
          </cell>
          <cell r="EL305">
            <v>0</v>
          </cell>
          <cell r="EM305">
            <v>0</v>
          </cell>
          <cell r="EN305">
            <v>0</v>
          </cell>
          <cell r="EO305">
            <v>0</v>
          </cell>
          <cell r="EP305">
            <v>136151.196</v>
          </cell>
          <cell r="EQ305">
            <v>0</v>
          </cell>
          <cell r="ER305">
            <v>136151.196</v>
          </cell>
          <cell r="ES305">
            <v>1505038.6725672535</v>
          </cell>
          <cell r="ET305">
            <v>0</v>
          </cell>
          <cell r="EU305">
            <v>1505038.6725672535</v>
          </cell>
          <cell r="EV305">
            <v>1496887.4765672535</v>
          </cell>
          <cell r="EW305">
            <v>4112.3282323276198</v>
          </cell>
          <cell r="EX305">
            <v>4405</v>
          </cell>
          <cell r="EY305">
            <v>292.67176767238016</v>
          </cell>
          <cell r="EZ305">
            <v>1603420</v>
          </cell>
          <cell r="FA305">
            <v>106532.52343274653</v>
          </cell>
          <cell r="FB305">
            <v>1611571.196</v>
          </cell>
          <cell r="FC305">
            <v>1611571.196</v>
          </cell>
          <cell r="FD305">
            <v>0</v>
          </cell>
          <cell r="FE305">
            <v>1611571.196</v>
          </cell>
        </row>
        <row r="306">
          <cell r="A306">
            <v>3730</v>
          </cell>
          <cell r="B306">
            <v>8813730</v>
          </cell>
          <cell r="C306">
            <v>3670</v>
          </cell>
          <cell r="D306" t="str">
            <v>RB053670</v>
          </cell>
          <cell r="E306" t="str">
            <v>Radwinter Church of England Voluntary Aided Primary School</v>
          </cell>
          <cell r="F306" t="str">
            <v>P</v>
          </cell>
          <cell r="G306" t="str">
            <v>Y</v>
          </cell>
          <cell r="H306">
            <v>10041508</v>
          </cell>
          <cell r="I306" t="str">
            <v/>
          </cell>
          <cell r="K306">
            <v>3730</v>
          </cell>
          <cell r="L306">
            <v>115191</v>
          </cell>
          <cell r="O306">
            <v>7</v>
          </cell>
          <cell r="P306">
            <v>0</v>
          </cell>
          <cell r="Q306">
            <v>0</v>
          </cell>
          <cell r="S306">
            <v>19</v>
          </cell>
          <cell r="T306">
            <v>109</v>
          </cell>
          <cell r="V306">
            <v>128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128</v>
          </cell>
          <cell r="AF306">
            <v>433345.28000000003</v>
          </cell>
          <cell r="AG306">
            <v>0</v>
          </cell>
          <cell r="AH306">
            <v>0</v>
          </cell>
          <cell r="AI306">
            <v>0</v>
          </cell>
          <cell r="AJ306">
            <v>433345.28000000003</v>
          </cell>
          <cell r="AK306">
            <v>10</v>
          </cell>
          <cell r="AL306">
            <v>4800</v>
          </cell>
          <cell r="AM306">
            <v>0</v>
          </cell>
          <cell r="AN306">
            <v>0</v>
          </cell>
          <cell r="AO306">
            <v>4800</v>
          </cell>
          <cell r="AP306">
            <v>10</v>
          </cell>
          <cell r="AQ306">
            <v>7050</v>
          </cell>
          <cell r="AR306">
            <v>0</v>
          </cell>
          <cell r="AS306">
            <v>0</v>
          </cell>
          <cell r="AT306">
            <v>7050</v>
          </cell>
          <cell r="AU306">
            <v>128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11850</v>
          </cell>
          <cell r="CA306">
            <v>0</v>
          </cell>
          <cell r="CB306">
            <v>11850</v>
          </cell>
          <cell r="CC306">
            <v>26.154112554112569</v>
          </cell>
          <cell r="CD306">
            <v>30208.000000000018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30208.000000000018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0</v>
          </cell>
          <cell r="CW306">
            <v>2.348623853211008</v>
          </cell>
          <cell r="CX306">
            <v>1362.2018348623847</v>
          </cell>
          <cell r="CY306">
            <v>0</v>
          </cell>
          <cell r="CZ306">
            <v>0</v>
          </cell>
          <cell r="DA306">
            <v>1362.2018348623847</v>
          </cell>
          <cell r="DB306">
            <v>476765.48183486244</v>
          </cell>
          <cell r="DC306">
            <v>0</v>
          </cell>
          <cell r="DD306">
            <v>476765.48183486244</v>
          </cell>
          <cell r="DE306">
            <v>128000</v>
          </cell>
          <cell r="DF306">
            <v>0</v>
          </cell>
          <cell r="DG306">
            <v>128000</v>
          </cell>
          <cell r="DH306">
            <v>18.285714285714285</v>
          </cell>
          <cell r="DI306">
            <v>0.29105473965287043</v>
          </cell>
          <cell r="DJ306">
            <v>2.093</v>
          </cell>
          <cell r="DK306">
            <v>0</v>
          </cell>
          <cell r="DL306">
            <v>1</v>
          </cell>
          <cell r="DO306">
            <v>16386.381842456605</v>
          </cell>
          <cell r="DP306">
            <v>0</v>
          </cell>
          <cell r="DQ306">
            <v>16386.381842456605</v>
          </cell>
          <cell r="DR306">
            <v>1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  <cell r="DY306">
            <v>0</v>
          </cell>
          <cell r="DZ306">
            <v>0</v>
          </cell>
          <cell r="EA306">
            <v>2611.1999999999998</v>
          </cell>
          <cell r="EB306">
            <v>2611.1999999999998</v>
          </cell>
          <cell r="EC306">
            <v>0</v>
          </cell>
          <cell r="ED306">
            <v>0</v>
          </cell>
          <cell r="EE306">
            <v>2611.1999999999998</v>
          </cell>
          <cell r="EF306">
            <v>2611.1999999999998</v>
          </cell>
          <cell r="EG306">
            <v>0</v>
          </cell>
          <cell r="EI306">
            <v>0</v>
          </cell>
          <cell r="EJ306">
            <v>0</v>
          </cell>
          <cell r="EK306">
            <v>0</v>
          </cell>
          <cell r="EL306">
            <v>0</v>
          </cell>
          <cell r="EM306">
            <v>0</v>
          </cell>
          <cell r="EN306">
            <v>0</v>
          </cell>
          <cell r="EO306">
            <v>0</v>
          </cell>
          <cell r="EP306">
            <v>146997.58184245662</v>
          </cell>
          <cell r="EQ306">
            <v>0</v>
          </cell>
          <cell r="ER306">
            <v>146997.58184245662</v>
          </cell>
          <cell r="ES306">
            <v>623763.06367731909</v>
          </cell>
          <cell r="ET306">
            <v>0</v>
          </cell>
          <cell r="EU306">
            <v>623763.06367731909</v>
          </cell>
          <cell r="EV306">
            <v>621151.86367731902</v>
          </cell>
          <cell r="EW306">
            <v>4852.7489349790549</v>
          </cell>
          <cell r="EX306">
            <v>4405</v>
          </cell>
          <cell r="EY306">
            <v>0</v>
          </cell>
          <cell r="EZ306">
            <v>563840</v>
          </cell>
          <cell r="FA306">
            <v>0</v>
          </cell>
          <cell r="FB306">
            <v>623763.06367731909</v>
          </cell>
          <cell r="FC306">
            <v>623763.06367731909</v>
          </cell>
          <cell r="FD306">
            <v>0</v>
          </cell>
          <cell r="FE306">
            <v>623763.06367731909</v>
          </cell>
        </row>
        <row r="307">
          <cell r="A307">
            <v>2067</v>
          </cell>
          <cell r="B307">
            <v>8812067</v>
          </cell>
          <cell r="E307" t="str">
            <v>Ravens Academy</v>
          </cell>
          <cell r="F307" t="str">
            <v>P</v>
          </cell>
          <cell r="G307" t="str">
            <v/>
          </cell>
          <cell r="H307" t="str">
            <v/>
          </cell>
          <cell r="I307" t="str">
            <v>Y</v>
          </cell>
          <cell r="K307">
            <v>2067</v>
          </cell>
          <cell r="L307">
            <v>139641</v>
          </cell>
          <cell r="O307">
            <v>7</v>
          </cell>
          <cell r="P307">
            <v>0</v>
          </cell>
          <cell r="Q307">
            <v>0</v>
          </cell>
          <cell r="S307">
            <v>41</v>
          </cell>
          <cell r="T307">
            <v>286</v>
          </cell>
          <cell r="V307">
            <v>327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327</v>
          </cell>
          <cell r="AF307">
            <v>1107061.77</v>
          </cell>
          <cell r="AG307">
            <v>0</v>
          </cell>
          <cell r="AH307">
            <v>0</v>
          </cell>
          <cell r="AI307">
            <v>0</v>
          </cell>
          <cell r="AJ307">
            <v>1107061.77</v>
          </cell>
          <cell r="AK307">
            <v>215.99999999999991</v>
          </cell>
          <cell r="AL307">
            <v>103679.99999999996</v>
          </cell>
          <cell r="AM307">
            <v>0</v>
          </cell>
          <cell r="AN307">
            <v>0</v>
          </cell>
          <cell r="AO307">
            <v>103679.99999999996</v>
          </cell>
          <cell r="AP307">
            <v>222.99999999999983</v>
          </cell>
          <cell r="AQ307">
            <v>157214.99999999988</v>
          </cell>
          <cell r="AR307">
            <v>0</v>
          </cell>
          <cell r="AS307">
            <v>0</v>
          </cell>
          <cell r="AT307">
            <v>157214.99999999988</v>
          </cell>
          <cell r="AU307">
            <v>8.9999999999999964</v>
          </cell>
          <cell r="AV307">
            <v>0</v>
          </cell>
          <cell r="AW307">
            <v>14.000000000000016</v>
          </cell>
          <cell r="AX307">
            <v>3220.0000000000036</v>
          </cell>
          <cell r="AY307">
            <v>0</v>
          </cell>
          <cell r="AZ307">
            <v>0</v>
          </cell>
          <cell r="BA307">
            <v>23.999999999999989</v>
          </cell>
          <cell r="BB307">
            <v>10559.999999999995</v>
          </cell>
          <cell r="BC307">
            <v>71.000000000000014</v>
          </cell>
          <cell r="BD307">
            <v>34080.000000000007</v>
          </cell>
          <cell r="BE307">
            <v>35.000000000000036</v>
          </cell>
          <cell r="BF307">
            <v>17850.000000000018</v>
          </cell>
          <cell r="BG307">
            <v>173.99999999999991</v>
          </cell>
          <cell r="BH307">
            <v>116579.99999999994</v>
          </cell>
          <cell r="BI307">
            <v>182289.99999999997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182289.99999999997</v>
          </cell>
          <cell r="BZ307">
            <v>443184.99999999977</v>
          </cell>
          <cell r="CA307">
            <v>0</v>
          </cell>
          <cell r="CB307">
            <v>443184.99999999977</v>
          </cell>
          <cell r="CC307">
            <v>134.53915015516836</v>
          </cell>
          <cell r="CD307">
            <v>155392.71842921944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155392.71842921944</v>
          </cell>
          <cell r="CR307">
            <v>20.502699386502908</v>
          </cell>
          <cell r="CS307">
            <v>19375.050920245249</v>
          </cell>
          <cell r="CT307">
            <v>0</v>
          </cell>
          <cell r="CU307">
            <v>0</v>
          </cell>
          <cell r="CV307">
            <v>19375.050920245249</v>
          </cell>
          <cell r="CW307">
            <v>3.4300699300699335</v>
          </cell>
          <cell r="CX307">
            <v>1989.4405594405614</v>
          </cell>
          <cell r="CY307">
            <v>0</v>
          </cell>
          <cell r="CZ307">
            <v>0</v>
          </cell>
          <cell r="DA307">
            <v>1989.4405594405614</v>
          </cell>
          <cell r="DB307">
            <v>1727003.9799089052</v>
          </cell>
          <cell r="DC307">
            <v>0</v>
          </cell>
          <cell r="DD307">
            <v>1727003.9799089052</v>
          </cell>
          <cell r="DE307">
            <v>128000</v>
          </cell>
          <cell r="DF307">
            <v>0</v>
          </cell>
          <cell r="DG307">
            <v>128000</v>
          </cell>
          <cell r="DH307">
            <v>46.714285714285715</v>
          </cell>
          <cell r="DI307">
            <v>0</v>
          </cell>
          <cell r="DJ307">
            <v>0.27300000000000002</v>
          </cell>
          <cell r="DK307">
            <v>0</v>
          </cell>
          <cell r="DL307">
            <v>0</v>
          </cell>
          <cell r="DO307">
            <v>0</v>
          </cell>
          <cell r="DP307">
            <v>0</v>
          </cell>
          <cell r="DQ307">
            <v>0</v>
          </cell>
          <cell r="DR307">
            <v>1</v>
          </cell>
          <cell r="DS307">
            <v>0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  <cell r="DY307">
            <v>0</v>
          </cell>
          <cell r="DZ307">
            <v>0</v>
          </cell>
          <cell r="EA307">
            <v>6754.1</v>
          </cell>
          <cell r="EB307">
            <v>6754.1</v>
          </cell>
          <cell r="EC307">
            <v>0</v>
          </cell>
          <cell r="ED307">
            <v>0</v>
          </cell>
          <cell r="EE307">
            <v>6754.1</v>
          </cell>
          <cell r="EF307">
            <v>6754.1</v>
          </cell>
          <cell r="EG307">
            <v>0</v>
          </cell>
          <cell r="EI307">
            <v>0</v>
          </cell>
          <cell r="EJ307">
            <v>0</v>
          </cell>
          <cell r="EK307">
            <v>0</v>
          </cell>
          <cell r="EL307">
            <v>0</v>
          </cell>
          <cell r="EM307">
            <v>0</v>
          </cell>
          <cell r="EN307">
            <v>0</v>
          </cell>
          <cell r="EO307">
            <v>0</v>
          </cell>
          <cell r="EP307">
            <v>134754.1</v>
          </cell>
          <cell r="EQ307">
            <v>0</v>
          </cell>
          <cell r="ER307">
            <v>134754.1</v>
          </cell>
          <cell r="ES307">
            <v>1861758.0799089053</v>
          </cell>
          <cell r="ET307">
            <v>0</v>
          </cell>
          <cell r="EU307">
            <v>1861758.0799089053</v>
          </cell>
          <cell r="EV307">
            <v>1855003.9799089052</v>
          </cell>
          <cell r="EW307">
            <v>5672.7950455929822</v>
          </cell>
          <cell r="EX307">
            <v>4405</v>
          </cell>
          <cell r="EY307">
            <v>0</v>
          </cell>
          <cell r="EZ307">
            <v>1440435</v>
          </cell>
          <cell r="FA307">
            <v>0</v>
          </cell>
          <cell r="FB307">
            <v>1861758.0799089053</v>
          </cell>
          <cell r="FC307">
            <v>1861758.0799089053</v>
          </cell>
          <cell r="FD307">
            <v>0</v>
          </cell>
          <cell r="FE307">
            <v>1861758.0799089053</v>
          </cell>
        </row>
        <row r="308">
          <cell r="A308">
            <v>2999</v>
          </cell>
          <cell r="B308">
            <v>8812999</v>
          </cell>
          <cell r="E308" t="str">
            <v>Rayleigh Primary School</v>
          </cell>
          <cell r="F308" t="str">
            <v>P</v>
          </cell>
          <cell r="G308" t="str">
            <v/>
          </cell>
          <cell r="H308" t="str">
            <v/>
          </cell>
          <cell r="I308" t="str">
            <v>Y</v>
          </cell>
          <cell r="K308">
            <v>2999</v>
          </cell>
          <cell r="L308">
            <v>139543</v>
          </cell>
          <cell r="O308">
            <v>7</v>
          </cell>
          <cell r="P308">
            <v>0</v>
          </cell>
          <cell r="Q308">
            <v>0</v>
          </cell>
          <cell r="S308">
            <v>59</v>
          </cell>
          <cell r="T308">
            <v>350</v>
          </cell>
          <cell r="V308">
            <v>409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409</v>
          </cell>
          <cell r="AF308">
            <v>1384673.59</v>
          </cell>
          <cell r="AG308">
            <v>0</v>
          </cell>
          <cell r="AH308">
            <v>0</v>
          </cell>
          <cell r="AI308">
            <v>0</v>
          </cell>
          <cell r="AJ308">
            <v>1384673.59</v>
          </cell>
          <cell r="AK308">
            <v>74.999999999999858</v>
          </cell>
          <cell r="AL308">
            <v>35999.999999999935</v>
          </cell>
          <cell r="AM308">
            <v>0</v>
          </cell>
          <cell r="AN308">
            <v>0</v>
          </cell>
          <cell r="AO308">
            <v>35999.999999999935</v>
          </cell>
          <cell r="AP308">
            <v>77.000000000000156</v>
          </cell>
          <cell r="AQ308">
            <v>54285.000000000109</v>
          </cell>
          <cell r="AR308">
            <v>0</v>
          </cell>
          <cell r="AS308">
            <v>0</v>
          </cell>
          <cell r="AT308">
            <v>54285.000000000109</v>
          </cell>
          <cell r="AU308">
            <v>397.97303921568607</v>
          </cell>
          <cell r="AV308">
            <v>0</v>
          </cell>
          <cell r="AW308">
            <v>2.0049019607843155</v>
          </cell>
          <cell r="AX308">
            <v>461.12745098039255</v>
          </cell>
          <cell r="AY308">
            <v>5.0122549019607785</v>
          </cell>
          <cell r="AZ308">
            <v>1403.4313725490181</v>
          </cell>
          <cell r="BA308">
            <v>3.0073529411764715</v>
          </cell>
          <cell r="BB308">
            <v>1323.2352941176475</v>
          </cell>
          <cell r="BC308">
            <v>0</v>
          </cell>
          <cell r="BD308">
            <v>0</v>
          </cell>
          <cell r="BE308">
            <v>1.0024509803921557</v>
          </cell>
          <cell r="BF308">
            <v>511.24999999999943</v>
          </cell>
          <cell r="BG308">
            <v>0</v>
          </cell>
          <cell r="BH308">
            <v>0</v>
          </cell>
          <cell r="BI308">
            <v>3699.0441176470576</v>
          </cell>
          <cell r="BJ308">
            <v>0</v>
          </cell>
          <cell r="BK308">
            <v>0</v>
          </cell>
          <cell r="BL308">
            <v>0</v>
          </cell>
          <cell r="BM308">
            <v>0</v>
          </cell>
          <cell r="BN308">
            <v>0</v>
          </cell>
          <cell r="BO308">
            <v>0</v>
          </cell>
          <cell r="BP308">
            <v>0</v>
          </cell>
          <cell r="BQ308">
            <v>0</v>
          </cell>
          <cell r="BR308">
            <v>0</v>
          </cell>
          <cell r="BS308">
            <v>0</v>
          </cell>
          <cell r="BT308">
            <v>0</v>
          </cell>
          <cell r="BU308">
            <v>0</v>
          </cell>
          <cell r="BV308">
            <v>0</v>
          </cell>
          <cell r="BW308">
            <v>0</v>
          </cell>
          <cell r="BX308">
            <v>0</v>
          </cell>
          <cell r="BY308">
            <v>3699.0441176470576</v>
          </cell>
          <cell r="BZ308">
            <v>93984.044117647107</v>
          </cell>
          <cell r="CA308">
            <v>0</v>
          </cell>
          <cell r="CB308">
            <v>93984.044117647107</v>
          </cell>
          <cell r="CC308">
            <v>71.844640862512733</v>
          </cell>
          <cell r="CD308">
            <v>82980.560196202205</v>
          </cell>
          <cell r="CE308">
            <v>0</v>
          </cell>
          <cell r="CF308">
            <v>0</v>
          </cell>
          <cell r="CG308">
            <v>0</v>
          </cell>
          <cell r="CH308">
            <v>0</v>
          </cell>
          <cell r="CI308">
            <v>0</v>
          </cell>
          <cell r="CJ308">
            <v>0</v>
          </cell>
          <cell r="CK308">
            <v>0</v>
          </cell>
          <cell r="CL308">
            <v>0</v>
          </cell>
          <cell r="CM308">
            <v>0</v>
          </cell>
          <cell r="CN308">
            <v>0</v>
          </cell>
          <cell r="CO308">
            <v>0</v>
          </cell>
          <cell r="CP308">
            <v>0</v>
          </cell>
          <cell r="CQ308">
            <v>82980.560196202205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</v>
          </cell>
          <cell r="CW308">
            <v>5.8428571428571487</v>
          </cell>
          <cell r="CX308">
            <v>3388.8571428571463</v>
          </cell>
          <cell r="CY308">
            <v>0</v>
          </cell>
          <cell r="CZ308">
            <v>0</v>
          </cell>
          <cell r="DA308">
            <v>3388.8571428571463</v>
          </cell>
          <cell r="DB308">
            <v>1565027.0514567064</v>
          </cell>
          <cell r="DC308">
            <v>0</v>
          </cell>
          <cell r="DD308">
            <v>1565027.0514567064</v>
          </cell>
          <cell r="DE308">
            <v>128000</v>
          </cell>
          <cell r="DF308">
            <v>0</v>
          </cell>
          <cell r="DG308">
            <v>128000</v>
          </cell>
          <cell r="DH308">
            <v>58.428571428571431</v>
          </cell>
          <cell r="DI308">
            <v>0</v>
          </cell>
          <cell r="DJ308">
            <v>0.88400000000000001</v>
          </cell>
          <cell r="DK308">
            <v>0</v>
          </cell>
          <cell r="DL308">
            <v>0</v>
          </cell>
          <cell r="DO308">
            <v>0</v>
          </cell>
          <cell r="DP308">
            <v>0</v>
          </cell>
          <cell r="DQ308">
            <v>0</v>
          </cell>
          <cell r="DR308">
            <v>1</v>
          </cell>
          <cell r="DS308">
            <v>0</v>
          </cell>
          <cell r="DT308">
            <v>0</v>
          </cell>
          <cell r="DU308">
            <v>0</v>
          </cell>
          <cell r="DV308">
            <v>0</v>
          </cell>
          <cell r="DW308">
            <v>0</v>
          </cell>
          <cell r="DX308">
            <v>0</v>
          </cell>
          <cell r="DY308">
            <v>0</v>
          </cell>
          <cell r="DZ308">
            <v>0</v>
          </cell>
          <cell r="EA308">
            <v>7592.2</v>
          </cell>
          <cell r="EB308">
            <v>7592.2</v>
          </cell>
          <cell r="EC308">
            <v>0</v>
          </cell>
          <cell r="ED308">
            <v>0</v>
          </cell>
          <cell r="EE308">
            <v>7592.2</v>
          </cell>
          <cell r="EF308">
            <v>7592.2</v>
          </cell>
          <cell r="EG308">
            <v>0</v>
          </cell>
          <cell r="EI308">
            <v>0</v>
          </cell>
          <cell r="EJ308">
            <v>0</v>
          </cell>
          <cell r="EK308">
            <v>0</v>
          </cell>
          <cell r="EL308">
            <v>0</v>
          </cell>
          <cell r="EM308">
            <v>0</v>
          </cell>
          <cell r="EN308">
            <v>0</v>
          </cell>
          <cell r="EO308">
            <v>0</v>
          </cell>
          <cell r="EP308">
            <v>135592.20000000001</v>
          </cell>
          <cell r="EQ308">
            <v>0</v>
          </cell>
          <cell r="ER308">
            <v>135592.20000000001</v>
          </cell>
          <cell r="ES308">
            <v>1700619.2514567063</v>
          </cell>
          <cell r="ET308">
            <v>0</v>
          </cell>
          <cell r="EU308">
            <v>1700619.2514567063</v>
          </cell>
          <cell r="EV308">
            <v>1693027.0514567064</v>
          </cell>
          <cell r="EW308">
            <v>4139.4304436594284</v>
          </cell>
          <cell r="EX308">
            <v>4405</v>
          </cell>
          <cell r="EY308">
            <v>265.56955634057158</v>
          </cell>
          <cell r="EZ308">
            <v>1801645</v>
          </cell>
          <cell r="FA308">
            <v>108617.94854329363</v>
          </cell>
          <cell r="FB308">
            <v>1809237.2</v>
          </cell>
          <cell r="FC308">
            <v>1810126.9586999998</v>
          </cell>
          <cell r="FD308">
            <v>889.75869999988936</v>
          </cell>
          <cell r="FE308">
            <v>1810126.9586999998</v>
          </cell>
        </row>
        <row r="309">
          <cell r="A309">
            <v>2168</v>
          </cell>
          <cell r="B309">
            <v>8812168</v>
          </cell>
          <cell r="E309" t="str">
            <v>Rayne Primary and Nursery School</v>
          </cell>
          <cell r="F309" t="str">
            <v>P</v>
          </cell>
          <cell r="G309" t="str">
            <v/>
          </cell>
          <cell r="H309" t="str">
            <v/>
          </cell>
          <cell r="I309" t="str">
            <v>Y</v>
          </cell>
          <cell r="K309">
            <v>2168</v>
          </cell>
          <cell r="L309">
            <v>145407</v>
          </cell>
          <cell r="O309">
            <v>7</v>
          </cell>
          <cell r="P309">
            <v>0</v>
          </cell>
          <cell r="Q309">
            <v>0</v>
          </cell>
          <cell r="S309">
            <v>37</v>
          </cell>
          <cell r="T309">
            <v>160</v>
          </cell>
          <cell r="V309">
            <v>197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197</v>
          </cell>
          <cell r="AF309">
            <v>666945.47000000009</v>
          </cell>
          <cell r="AG309">
            <v>0</v>
          </cell>
          <cell r="AH309">
            <v>0</v>
          </cell>
          <cell r="AI309">
            <v>0</v>
          </cell>
          <cell r="AJ309">
            <v>666945.47000000009</v>
          </cell>
          <cell r="AK309">
            <v>16.999999999999996</v>
          </cell>
          <cell r="AL309">
            <v>8159.9999999999982</v>
          </cell>
          <cell r="AM309">
            <v>0</v>
          </cell>
          <cell r="AN309">
            <v>0</v>
          </cell>
          <cell r="AO309">
            <v>8159.9999999999982</v>
          </cell>
          <cell r="AP309">
            <v>17.999999999999996</v>
          </cell>
          <cell r="AQ309">
            <v>12689.999999999998</v>
          </cell>
          <cell r="AR309">
            <v>0</v>
          </cell>
          <cell r="AS309">
            <v>0</v>
          </cell>
          <cell r="AT309">
            <v>12689.999999999998</v>
          </cell>
          <cell r="AU309">
            <v>178.99999999999991</v>
          </cell>
          <cell r="AV309">
            <v>0</v>
          </cell>
          <cell r="AW309">
            <v>3.0000000000000027</v>
          </cell>
          <cell r="AX309">
            <v>690.00000000000057</v>
          </cell>
          <cell r="AY309">
            <v>1.0000000000000009</v>
          </cell>
          <cell r="AZ309">
            <v>280.00000000000023</v>
          </cell>
          <cell r="BA309">
            <v>13.999999999999993</v>
          </cell>
          <cell r="BB309">
            <v>6159.9999999999973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  <cell r="BG309">
            <v>0</v>
          </cell>
          <cell r="BH309">
            <v>0</v>
          </cell>
          <cell r="BI309">
            <v>7129.9999999999982</v>
          </cell>
          <cell r="BJ309">
            <v>0</v>
          </cell>
          <cell r="BK309">
            <v>0</v>
          </cell>
          <cell r="BL309">
            <v>0</v>
          </cell>
          <cell r="BM309">
            <v>0</v>
          </cell>
          <cell r="BN309">
            <v>0</v>
          </cell>
          <cell r="BO309">
            <v>0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  <cell r="BY309">
            <v>7129.9999999999982</v>
          </cell>
          <cell r="BZ309">
            <v>27979.999999999993</v>
          </cell>
          <cell r="CA309">
            <v>0</v>
          </cell>
          <cell r="CB309">
            <v>27979.999999999993</v>
          </cell>
          <cell r="CC309">
            <v>35.534810126582308</v>
          </cell>
          <cell r="CD309">
            <v>41042.705696202567</v>
          </cell>
          <cell r="CE309">
            <v>0</v>
          </cell>
          <cell r="CF309">
            <v>0</v>
          </cell>
          <cell r="CG309">
            <v>0</v>
          </cell>
          <cell r="CH309">
            <v>0</v>
          </cell>
          <cell r="CI309">
            <v>0</v>
          </cell>
          <cell r="CJ309">
            <v>0</v>
          </cell>
          <cell r="CK309">
            <v>0</v>
          </cell>
          <cell r="CL309">
            <v>0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41042.705696202567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3.6937499999999996</v>
          </cell>
          <cell r="CX309">
            <v>2142.375</v>
          </cell>
          <cell r="CY309">
            <v>0</v>
          </cell>
          <cell r="CZ309">
            <v>0</v>
          </cell>
          <cell r="DA309">
            <v>2142.375</v>
          </cell>
          <cell r="DB309">
            <v>738110.55069620267</v>
          </cell>
          <cell r="DC309">
            <v>0</v>
          </cell>
          <cell r="DD309">
            <v>738110.55069620267</v>
          </cell>
          <cell r="DE309">
            <v>128000</v>
          </cell>
          <cell r="DF309">
            <v>0</v>
          </cell>
          <cell r="DG309">
            <v>128000</v>
          </cell>
          <cell r="DH309">
            <v>28.142857142857142</v>
          </cell>
          <cell r="DI309">
            <v>0</v>
          </cell>
          <cell r="DJ309">
            <v>1.6639999999999999</v>
          </cell>
          <cell r="DK309">
            <v>0</v>
          </cell>
          <cell r="DL309">
            <v>0.15999999999999959</v>
          </cell>
          <cell r="DO309">
            <v>0</v>
          </cell>
          <cell r="DP309">
            <v>0</v>
          </cell>
          <cell r="DQ309">
            <v>0</v>
          </cell>
          <cell r="DR309">
            <v>1</v>
          </cell>
          <cell r="DS309">
            <v>0</v>
          </cell>
          <cell r="DT309">
            <v>0</v>
          </cell>
          <cell r="DU309">
            <v>0</v>
          </cell>
          <cell r="DV309">
            <v>0</v>
          </cell>
          <cell r="DW309">
            <v>0</v>
          </cell>
          <cell r="DX309">
            <v>0</v>
          </cell>
          <cell r="DY309">
            <v>0</v>
          </cell>
          <cell r="DZ309">
            <v>0</v>
          </cell>
          <cell r="EA309">
            <v>6063.9</v>
          </cell>
          <cell r="EB309">
            <v>6063.9</v>
          </cell>
          <cell r="EC309">
            <v>0</v>
          </cell>
          <cell r="ED309">
            <v>0</v>
          </cell>
          <cell r="EE309">
            <v>6063.9</v>
          </cell>
          <cell r="EF309">
            <v>6063.8999999999987</v>
          </cell>
          <cell r="EG309">
            <v>0</v>
          </cell>
          <cell r="EI309">
            <v>0</v>
          </cell>
          <cell r="EJ309">
            <v>0</v>
          </cell>
          <cell r="EK309">
            <v>0</v>
          </cell>
          <cell r="EL309">
            <v>0</v>
          </cell>
          <cell r="EM309">
            <v>0</v>
          </cell>
          <cell r="EN309">
            <v>0</v>
          </cell>
          <cell r="EO309">
            <v>0</v>
          </cell>
          <cell r="EP309">
            <v>134063.9</v>
          </cell>
          <cell r="EQ309">
            <v>0</v>
          </cell>
          <cell r="ER309">
            <v>134063.9</v>
          </cell>
          <cell r="ES309">
            <v>872174.45069620269</v>
          </cell>
          <cell r="ET309">
            <v>0</v>
          </cell>
          <cell r="EU309">
            <v>872174.45069620269</v>
          </cell>
          <cell r="EV309">
            <v>866110.55069620267</v>
          </cell>
          <cell r="EW309">
            <v>4396.5002573411302</v>
          </cell>
          <cell r="EX309">
            <v>4405</v>
          </cell>
          <cell r="EY309">
            <v>8.4997426588697635</v>
          </cell>
          <cell r="EZ309">
            <v>867785</v>
          </cell>
          <cell r="FA309">
            <v>1674.4493037973298</v>
          </cell>
          <cell r="FB309">
            <v>873848.9</v>
          </cell>
          <cell r="FC309">
            <v>875470.28829513583</v>
          </cell>
          <cell r="FD309">
            <v>1621.38829513581</v>
          </cell>
          <cell r="FE309">
            <v>875470.28829513583</v>
          </cell>
        </row>
        <row r="310">
          <cell r="A310">
            <v>2460</v>
          </cell>
          <cell r="B310">
            <v>8812460</v>
          </cell>
          <cell r="C310">
            <v>3750</v>
          </cell>
          <cell r="D310" t="str">
            <v>RB053750</v>
          </cell>
          <cell r="E310" t="str">
            <v>Rettendon Primary School</v>
          </cell>
          <cell r="F310" t="str">
            <v>P</v>
          </cell>
          <cell r="G310" t="str">
            <v>Y</v>
          </cell>
          <cell r="H310">
            <v>10020410</v>
          </cell>
          <cell r="I310" t="str">
            <v/>
          </cell>
          <cell r="K310">
            <v>2460</v>
          </cell>
          <cell r="L310">
            <v>114856</v>
          </cell>
          <cell r="O310">
            <v>7</v>
          </cell>
          <cell r="P310">
            <v>0</v>
          </cell>
          <cell r="Q310">
            <v>0</v>
          </cell>
          <cell r="S310">
            <v>19</v>
          </cell>
          <cell r="T310">
            <v>121</v>
          </cell>
          <cell r="V310">
            <v>140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140</v>
          </cell>
          <cell r="AF310">
            <v>473971.4</v>
          </cell>
          <cell r="AG310">
            <v>0</v>
          </cell>
          <cell r="AH310">
            <v>0</v>
          </cell>
          <cell r="AI310">
            <v>0</v>
          </cell>
          <cell r="AJ310">
            <v>473971.4</v>
          </cell>
          <cell r="AK310">
            <v>9.0000000000000018</v>
          </cell>
          <cell r="AL310">
            <v>4320.0000000000009</v>
          </cell>
          <cell r="AM310">
            <v>0</v>
          </cell>
          <cell r="AN310">
            <v>0</v>
          </cell>
          <cell r="AO310">
            <v>4320.0000000000009</v>
          </cell>
          <cell r="AP310">
            <v>9.9999999999999964</v>
          </cell>
          <cell r="AQ310">
            <v>7049.9999999999973</v>
          </cell>
          <cell r="AR310">
            <v>0</v>
          </cell>
          <cell r="AS310">
            <v>0</v>
          </cell>
          <cell r="AT310">
            <v>7049.9999999999973</v>
          </cell>
          <cell r="AU310">
            <v>137.00000000000006</v>
          </cell>
          <cell r="AV310">
            <v>0</v>
          </cell>
          <cell r="AW310">
            <v>0.99999999999999956</v>
          </cell>
          <cell r="AX310">
            <v>229.99999999999989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  <cell r="BG310">
            <v>2.0000000000000018</v>
          </cell>
          <cell r="BH310">
            <v>1340.0000000000011</v>
          </cell>
          <cell r="BI310">
            <v>1570.0000000000009</v>
          </cell>
          <cell r="BJ310">
            <v>0</v>
          </cell>
          <cell r="BK310">
            <v>0</v>
          </cell>
          <cell r="BL310">
            <v>0</v>
          </cell>
          <cell r="BM310">
            <v>0</v>
          </cell>
          <cell r="BN310">
            <v>0</v>
          </cell>
          <cell r="BO310">
            <v>0</v>
          </cell>
          <cell r="BP310">
            <v>0</v>
          </cell>
          <cell r="BQ310">
            <v>0</v>
          </cell>
          <cell r="BR310">
            <v>0</v>
          </cell>
          <cell r="BS310">
            <v>0</v>
          </cell>
          <cell r="BT310">
            <v>0</v>
          </cell>
          <cell r="BU310">
            <v>0</v>
          </cell>
          <cell r="BV310">
            <v>0</v>
          </cell>
          <cell r="BW310">
            <v>0</v>
          </cell>
          <cell r="BX310">
            <v>0</v>
          </cell>
          <cell r="BY310">
            <v>1570.0000000000009</v>
          </cell>
          <cell r="BZ310">
            <v>12940</v>
          </cell>
          <cell r="CA310">
            <v>0</v>
          </cell>
          <cell r="CB310">
            <v>12940</v>
          </cell>
          <cell r="CC310">
            <v>36.526610644257694</v>
          </cell>
          <cell r="CD310">
            <v>42188.235294117636</v>
          </cell>
          <cell r="CE310">
            <v>0</v>
          </cell>
          <cell r="CF310">
            <v>0</v>
          </cell>
          <cell r="CG310">
            <v>0</v>
          </cell>
          <cell r="CH310">
            <v>0</v>
          </cell>
          <cell r="CI310">
            <v>0</v>
          </cell>
          <cell r="CJ310">
            <v>0</v>
          </cell>
          <cell r="CK310">
            <v>0</v>
          </cell>
          <cell r="CL310">
            <v>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42188.235294117636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0</v>
          </cell>
          <cell r="CZ310">
            <v>0</v>
          </cell>
          <cell r="DA310">
            <v>0</v>
          </cell>
          <cell r="DB310">
            <v>529099.63529411762</v>
          </cell>
          <cell r="DC310">
            <v>0</v>
          </cell>
          <cell r="DD310">
            <v>529099.63529411762</v>
          </cell>
          <cell r="DE310">
            <v>128000</v>
          </cell>
          <cell r="DF310">
            <v>0</v>
          </cell>
          <cell r="DG310">
            <v>128000</v>
          </cell>
          <cell r="DH310">
            <v>20</v>
          </cell>
          <cell r="DI310">
            <v>0.13084112149532701</v>
          </cell>
          <cell r="DJ310">
            <v>2.2450000000000001</v>
          </cell>
          <cell r="DK310">
            <v>0</v>
          </cell>
          <cell r="DL310">
            <v>1</v>
          </cell>
          <cell r="DO310">
            <v>7366.3551401869108</v>
          </cell>
          <cell r="DP310">
            <v>0</v>
          </cell>
          <cell r="DQ310">
            <v>7366.3551401869108</v>
          </cell>
          <cell r="DR310">
            <v>1</v>
          </cell>
          <cell r="DS310">
            <v>0</v>
          </cell>
          <cell r="DT310">
            <v>0</v>
          </cell>
          <cell r="DU310">
            <v>0</v>
          </cell>
          <cell r="DV310">
            <v>0</v>
          </cell>
          <cell r="DW310">
            <v>0</v>
          </cell>
          <cell r="DX310">
            <v>0</v>
          </cell>
          <cell r="DY310">
            <v>0</v>
          </cell>
          <cell r="DZ310">
            <v>0</v>
          </cell>
          <cell r="EA310">
            <v>16217.5</v>
          </cell>
          <cell r="EB310">
            <v>16217.5</v>
          </cell>
          <cell r="EC310">
            <v>0</v>
          </cell>
          <cell r="ED310">
            <v>0</v>
          </cell>
          <cell r="EE310">
            <v>16217.5</v>
          </cell>
          <cell r="EF310">
            <v>16217.5</v>
          </cell>
          <cell r="EG310">
            <v>0</v>
          </cell>
          <cell r="EI310">
            <v>0</v>
          </cell>
          <cell r="EJ310">
            <v>0</v>
          </cell>
          <cell r="EK310">
            <v>0</v>
          </cell>
          <cell r="EL310">
            <v>0</v>
          </cell>
          <cell r="EM310">
            <v>0</v>
          </cell>
          <cell r="EN310">
            <v>0</v>
          </cell>
          <cell r="EO310">
            <v>0</v>
          </cell>
          <cell r="EP310">
            <v>151583.8551401869</v>
          </cell>
          <cell r="EQ310">
            <v>0</v>
          </cell>
          <cell r="ER310">
            <v>151583.8551401869</v>
          </cell>
          <cell r="ES310">
            <v>680683.49043430458</v>
          </cell>
          <cell r="ET310">
            <v>0</v>
          </cell>
          <cell r="EU310">
            <v>680683.49043430458</v>
          </cell>
          <cell r="EV310">
            <v>664465.99043430458</v>
          </cell>
          <cell r="EW310">
            <v>4746.1856459593182</v>
          </cell>
          <cell r="EX310">
            <v>4405</v>
          </cell>
          <cell r="EY310">
            <v>0</v>
          </cell>
          <cell r="EZ310">
            <v>616700</v>
          </cell>
          <cell r="FA310">
            <v>0</v>
          </cell>
          <cell r="FB310">
            <v>680683.49043430458</v>
          </cell>
          <cell r="FC310">
            <v>680683.49043430458</v>
          </cell>
          <cell r="FD310">
            <v>0</v>
          </cell>
          <cell r="FE310">
            <v>680683.49043430458</v>
          </cell>
        </row>
        <row r="311">
          <cell r="A311">
            <v>2083</v>
          </cell>
          <cell r="B311">
            <v>8812083</v>
          </cell>
          <cell r="E311" t="str">
            <v>Richard de Clare Community Academy</v>
          </cell>
          <cell r="F311" t="str">
            <v>P</v>
          </cell>
          <cell r="G311" t="str">
            <v/>
          </cell>
          <cell r="H311" t="str">
            <v/>
          </cell>
          <cell r="I311" t="str">
            <v>Y</v>
          </cell>
          <cell r="K311">
            <v>2083</v>
          </cell>
          <cell r="L311">
            <v>143204</v>
          </cell>
          <cell r="O311">
            <v>7</v>
          </cell>
          <cell r="P311">
            <v>0</v>
          </cell>
          <cell r="Q311">
            <v>0</v>
          </cell>
          <cell r="S311">
            <v>50</v>
          </cell>
          <cell r="T311">
            <v>274</v>
          </cell>
          <cell r="V311">
            <v>324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324</v>
          </cell>
          <cell r="AF311">
            <v>1096905.24</v>
          </cell>
          <cell r="AG311">
            <v>0</v>
          </cell>
          <cell r="AH311">
            <v>0</v>
          </cell>
          <cell r="AI311">
            <v>0</v>
          </cell>
          <cell r="AJ311">
            <v>1096905.24</v>
          </cell>
          <cell r="AK311">
            <v>95.000000000000043</v>
          </cell>
          <cell r="AL311">
            <v>45600.000000000022</v>
          </cell>
          <cell r="AM311">
            <v>0</v>
          </cell>
          <cell r="AN311">
            <v>0</v>
          </cell>
          <cell r="AO311">
            <v>45600.000000000022</v>
          </cell>
          <cell r="AP311">
            <v>100.99999999999987</v>
          </cell>
          <cell r="AQ311">
            <v>71204.999999999913</v>
          </cell>
          <cell r="AR311">
            <v>0</v>
          </cell>
          <cell r="AS311">
            <v>0</v>
          </cell>
          <cell r="AT311">
            <v>71204.999999999913</v>
          </cell>
          <cell r="AU311">
            <v>226.00000000000003</v>
          </cell>
          <cell r="AV311">
            <v>0</v>
          </cell>
          <cell r="AW311">
            <v>5.9999999999999938</v>
          </cell>
          <cell r="AX311">
            <v>1379.9999999999986</v>
          </cell>
          <cell r="AY311">
            <v>3.0000000000000004</v>
          </cell>
          <cell r="AZ311">
            <v>840.00000000000011</v>
          </cell>
          <cell r="BA311">
            <v>88.999999999999886</v>
          </cell>
          <cell r="BB311">
            <v>39159.999999999949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  <cell r="BG311">
            <v>0</v>
          </cell>
          <cell r="BH311">
            <v>0</v>
          </cell>
          <cell r="BI311">
            <v>41379.999999999949</v>
          </cell>
          <cell r="BJ311">
            <v>0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O311">
            <v>0</v>
          </cell>
          <cell r="BP311">
            <v>0</v>
          </cell>
          <cell r="BQ311">
            <v>0</v>
          </cell>
          <cell r="BR311">
            <v>0</v>
          </cell>
          <cell r="BS311">
            <v>0</v>
          </cell>
          <cell r="BT311">
            <v>0</v>
          </cell>
          <cell r="BU311">
            <v>0</v>
          </cell>
          <cell r="BV311">
            <v>0</v>
          </cell>
          <cell r="BW311">
            <v>0</v>
          </cell>
          <cell r="BX311">
            <v>0</v>
          </cell>
          <cell r="BY311">
            <v>41379.999999999949</v>
          </cell>
          <cell r="BZ311">
            <v>158184.99999999988</v>
          </cell>
          <cell r="CA311">
            <v>0</v>
          </cell>
          <cell r="CB311">
            <v>158184.99999999988</v>
          </cell>
          <cell r="CC311">
            <v>108.94710879693059</v>
          </cell>
          <cell r="CD311">
            <v>125833.91066045483</v>
          </cell>
          <cell r="CE311">
            <v>0</v>
          </cell>
          <cell r="CF311">
            <v>0</v>
          </cell>
          <cell r="CG311">
            <v>0</v>
          </cell>
          <cell r="CH311">
            <v>0</v>
          </cell>
          <cell r="CI311">
            <v>0</v>
          </cell>
          <cell r="CJ311">
            <v>0</v>
          </cell>
          <cell r="CK311">
            <v>0</v>
          </cell>
          <cell r="CL311">
            <v>0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125833.91066045483</v>
          </cell>
          <cell r="CR311">
            <v>10.560000000000006</v>
          </cell>
          <cell r="CS311">
            <v>9979.2000000000062</v>
          </cell>
          <cell r="CT311">
            <v>0</v>
          </cell>
          <cell r="CU311">
            <v>0</v>
          </cell>
          <cell r="CV311">
            <v>9979.2000000000062</v>
          </cell>
          <cell r="CW311">
            <v>7.094890510948904</v>
          </cell>
          <cell r="CX311">
            <v>4115.0364963503644</v>
          </cell>
          <cell r="CY311">
            <v>0</v>
          </cell>
          <cell r="CZ311">
            <v>0</v>
          </cell>
          <cell r="DA311">
            <v>4115.0364963503644</v>
          </cell>
          <cell r="DB311">
            <v>1395018.387156805</v>
          </cell>
          <cell r="DC311">
            <v>0</v>
          </cell>
          <cell r="DD311">
            <v>1395018.387156805</v>
          </cell>
          <cell r="DE311">
            <v>128000</v>
          </cell>
          <cell r="DF311">
            <v>0</v>
          </cell>
          <cell r="DG311">
            <v>128000</v>
          </cell>
          <cell r="DH311">
            <v>46.285714285714285</v>
          </cell>
          <cell r="DI311">
            <v>0</v>
          </cell>
          <cell r="DJ311">
            <v>0.92300000000000004</v>
          </cell>
          <cell r="DK311">
            <v>0</v>
          </cell>
          <cell r="DL311">
            <v>0</v>
          </cell>
          <cell r="DO311">
            <v>0</v>
          </cell>
          <cell r="DP311">
            <v>0</v>
          </cell>
          <cell r="DQ311">
            <v>0</v>
          </cell>
          <cell r="DR311">
            <v>1</v>
          </cell>
          <cell r="DS311">
            <v>0</v>
          </cell>
          <cell r="DT311">
            <v>0</v>
          </cell>
          <cell r="DU311">
            <v>0</v>
          </cell>
          <cell r="DV311">
            <v>0</v>
          </cell>
          <cell r="DW311">
            <v>0</v>
          </cell>
          <cell r="DX311">
            <v>0</v>
          </cell>
          <cell r="DY311">
            <v>0</v>
          </cell>
          <cell r="DZ311">
            <v>0</v>
          </cell>
          <cell r="EA311">
            <v>5866.7</v>
          </cell>
          <cell r="EB311">
            <v>5866.7</v>
          </cell>
          <cell r="EC311">
            <v>0</v>
          </cell>
          <cell r="ED311">
            <v>0</v>
          </cell>
          <cell r="EE311">
            <v>5866.7</v>
          </cell>
          <cell r="EF311">
            <v>5866.7</v>
          </cell>
          <cell r="EG311">
            <v>0</v>
          </cell>
          <cell r="EI311">
            <v>0</v>
          </cell>
          <cell r="EJ311">
            <v>0</v>
          </cell>
          <cell r="EK311">
            <v>0</v>
          </cell>
          <cell r="EL311">
            <v>0</v>
          </cell>
          <cell r="EM311">
            <v>0</v>
          </cell>
          <cell r="EN311">
            <v>0</v>
          </cell>
          <cell r="EO311">
            <v>0</v>
          </cell>
          <cell r="EP311">
            <v>133866.70000000001</v>
          </cell>
          <cell r="EQ311">
            <v>0</v>
          </cell>
          <cell r="ER311">
            <v>133866.70000000001</v>
          </cell>
          <cell r="ES311">
            <v>1528885.087156805</v>
          </cell>
          <cell r="ET311">
            <v>0</v>
          </cell>
          <cell r="EU311">
            <v>1528885.087156805</v>
          </cell>
          <cell r="EV311">
            <v>1523018.387156805</v>
          </cell>
          <cell r="EW311">
            <v>4700.6740344345835</v>
          </cell>
          <cell r="EX311">
            <v>4405</v>
          </cell>
          <cell r="EY311">
            <v>0</v>
          </cell>
          <cell r="EZ311">
            <v>1427220</v>
          </cell>
          <cell r="FA311">
            <v>0</v>
          </cell>
          <cell r="FB311">
            <v>1528885.087156805</v>
          </cell>
          <cell r="FC311">
            <v>1528885.087156805</v>
          </cell>
          <cell r="FD311">
            <v>0</v>
          </cell>
          <cell r="FE311">
            <v>1528885.087156805</v>
          </cell>
        </row>
        <row r="312">
          <cell r="A312">
            <v>3247</v>
          </cell>
          <cell r="B312">
            <v>8813247</v>
          </cell>
          <cell r="C312">
            <v>3758</v>
          </cell>
          <cell r="D312" t="str">
            <v>RB053758</v>
          </cell>
          <cell r="E312" t="str">
            <v>Rickling Church of England Voluntary Aided Primary School</v>
          </cell>
          <cell r="F312" t="str">
            <v>P</v>
          </cell>
          <cell r="G312" t="str">
            <v>Y</v>
          </cell>
          <cell r="H312">
            <v>10041413</v>
          </cell>
          <cell r="I312" t="str">
            <v/>
          </cell>
          <cell r="K312">
            <v>3247</v>
          </cell>
          <cell r="L312">
            <v>115130</v>
          </cell>
          <cell r="O312">
            <v>7</v>
          </cell>
          <cell r="P312">
            <v>0</v>
          </cell>
          <cell r="Q312">
            <v>0</v>
          </cell>
          <cell r="S312">
            <v>15</v>
          </cell>
          <cell r="T312">
            <v>89</v>
          </cell>
          <cell r="V312">
            <v>104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104</v>
          </cell>
          <cell r="AF312">
            <v>352093.04000000004</v>
          </cell>
          <cell r="AG312">
            <v>0</v>
          </cell>
          <cell r="AH312">
            <v>0</v>
          </cell>
          <cell r="AI312">
            <v>0</v>
          </cell>
          <cell r="AJ312">
            <v>352093.04000000004</v>
          </cell>
          <cell r="AK312">
            <v>1.0000000000000004</v>
          </cell>
          <cell r="AL312">
            <v>480.00000000000023</v>
          </cell>
          <cell r="AM312">
            <v>0</v>
          </cell>
          <cell r="AN312">
            <v>0</v>
          </cell>
          <cell r="AO312">
            <v>480.00000000000023</v>
          </cell>
          <cell r="AP312">
            <v>1.0000000000000004</v>
          </cell>
          <cell r="AQ312">
            <v>705.00000000000034</v>
          </cell>
          <cell r="AR312">
            <v>0</v>
          </cell>
          <cell r="AS312">
            <v>0</v>
          </cell>
          <cell r="AT312">
            <v>705.00000000000034</v>
          </cell>
          <cell r="AU312">
            <v>104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1185.0000000000005</v>
          </cell>
          <cell r="CA312">
            <v>0</v>
          </cell>
          <cell r="CB312">
            <v>1185.0000000000005</v>
          </cell>
          <cell r="CC312">
            <v>15.858747993579467</v>
          </cell>
          <cell r="CD312">
            <v>18316.853932584283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P312">
            <v>0</v>
          </cell>
          <cell r="CQ312">
            <v>18316.853932584283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1.168539325842699</v>
          </cell>
          <cell r="CX312">
            <v>677.75280898876542</v>
          </cell>
          <cell r="CY312">
            <v>0</v>
          </cell>
          <cell r="CZ312">
            <v>0</v>
          </cell>
          <cell r="DA312">
            <v>677.75280898876542</v>
          </cell>
          <cell r="DB312">
            <v>372272.64674157312</v>
          </cell>
          <cell r="DC312">
            <v>0</v>
          </cell>
          <cell r="DD312">
            <v>372272.64674157312</v>
          </cell>
          <cell r="DE312">
            <v>128000</v>
          </cell>
          <cell r="DF312">
            <v>0</v>
          </cell>
          <cell r="DG312">
            <v>128000</v>
          </cell>
          <cell r="DH312">
            <v>14.857142857142858</v>
          </cell>
          <cell r="DI312">
            <v>0.61148197596795706</v>
          </cell>
          <cell r="DJ312">
            <v>2.6589999999999998</v>
          </cell>
          <cell r="DK312">
            <v>0</v>
          </cell>
          <cell r="DL312">
            <v>1</v>
          </cell>
          <cell r="DO312">
            <v>34426.435246995985</v>
          </cell>
          <cell r="DP312">
            <v>0</v>
          </cell>
          <cell r="DQ312">
            <v>34426.435246995985</v>
          </cell>
          <cell r="DR312">
            <v>1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  <cell r="DY312">
            <v>0</v>
          </cell>
          <cell r="DZ312">
            <v>0</v>
          </cell>
          <cell r="EA312">
            <v>3481.6</v>
          </cell>
          <cell r="EB312">
            <v>3481.6</v>
          </cell>
          <cell r="EC312">
            <v>-4.5474735088646412E-13</v>
          </cell>
          <cell r="ED312">
            <v>0</v>
          </cell>
          <cell r="EE312">
            <v>3481.5999999999995</v>
          </cell>
          <cell r="EF312">
            <v>3481.5999999999995</v>
          </cell>
          <cell r="EG312">
            <v>0</v>
          </cell>
          <cell r="EI312">
            <v>0</v>
          </cell>
          <cell r="EJ312">
            <v>0</v>
          </cell>
          <cell r="EK312">
            <v>0</v>
          </cell>
          <cell r="EL312">
            <v>0</v>
          </cell>
          <cell r="EM312">
            <v>0</v>
          </cell>
          <cell r="EN312">
            <v>0</v>
          </cell>
          <cell r="EO312">
            <v>0</v>
          </cell>
          <cell r="EP312">
            <v>165908.03524699601</v>
          </cell>
          <cell r="EQ312">
            <v>0</v>
          </cell>
          <cell r="ER312">
            <v>165908.03524699601</v>
          </cell>
          <cell r="ES312">
            <v>538180.68198856909</v>
          </cell>
          <cell r="ET312">
            <v>0</v>
          </cell>
          <cell r="EU312">
            <v>538180.68198856909</v>
          </cell>
          <cell r="EV312">
            <v>534699.08198856912</v>
          </cell>
          <cell r="EW312">
            <v>5141.3373268131645</v>
          </cell>
          <cell r="EX312">
            <v>4405</v>
          </cell>
          <cell r="EY312">
            <v>0</v>
          </cell>
          <cell r="EZ312">
            <v>458120</v>
          </cell>
          <cell r="FA312">
            <v>0</v>
          </cell>
          <cell r="FB312">
            <v>538180.68198856909</v>
          </cell>
          <cell r="FC312">
            <v>538180.68198856909</v>
          </cell>
          <cell r="FD312">
            <v>0</v>
          </cell>
          <cell r="FE312">
            <v>538180.68198856909</v>
          </cell>
        </row>
        <row r="313">
          <cell r="A313">
            <v>2161</v>
          </cell>
          <cell r="B313">
            <v>8812161</v>
          </cell>
          <cell r="E313" t="str">
            <v>Ridgewell Church of England Primary School</v>
          </cell>
          <cell r="F313" t="str">
            <v>P</v>
          </cell>
          <cell r="G313" t="str">
            <v/>
          </cell>
          <cell r="H313" t="str">
            <v/>
          </cell>
          <cell r="I313" t="str">
            <v>Y</v>
          </cell>
          <cell r="K313">
            <v>2161</v>
          </cell>
          <cell r="L313">
            <v>144645</v>
          </cell>
          <cell r="O313">
            <v>7</v>
          </cell>
          <cell r="P313">
            <v>0</v>
          </cell>
          <cell r="Q313">
            <v>0</v>
          </cell>
          <cell r="S313">
            <v>5</v>
          </cell>
          <cell r="T313">
            <v>56</v>
          </cell>
          <cell r="V313">
            <v>61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61</v>
          </cell>
          <cell r="AF313">
            <v>206516.11000000002</v>
          </cell>
          <cell r="AG313">
            <v>0</v>
          </cell>
          <cell r="AH313">
            <v>0</v>
          </cell>
          <cell r="AI313">
            <v>0</v>
          </cell>
          <cell r="AJ313">
            <v>206516.11000000002</v>
          </cell>
          <cell r="AK313">
            <v>17.000000000000007</v>
          </cell>
          <cell r="AL313">
            <v>8160.0000000000036</v>
          </cell>
          <cell r="AM313">
            <v>0</v>
          </cell>
          <cell r="AN313">
            <v>0</v>
          </cell>
          <cell r="AO313">
            <v>8160.0000000000036</v>
          </cell>
          <cell r="AP313">
            <v>18.000000000000018</v>
          </cell>
          <cell r="AQ313">
            <v>12690.000000000013</v>
          </cell>
          <cell r="AR313">
            <v>0</v>
          </cell>
          <cell r="AS313">
            <v>0</v>
          </cell>
          <cell r="AT313">
            <v>12690.000000000013</v>
          </cell>
          <cell r="AU313">
            <v>57.999999999999972</v>
          </cell>
          <cell r="AV313">
            <v>0</v>
          </cell>
          <cell r="AW313">
            <v>3.0000000000000027</v>
          </cell>
          <cell r="AX313">
            <v>690.00000000000057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690.00000000000057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690.00000000000057</v>
          </cell>
          <cell r="BZ313">
            <v>21540.000000000015</v>
          </cell>
          <cell r="CA313">
            <v>0</v>
          </cell>
          <cell r="CB313">
            <v>21540.000000000015</v>
          </cell>
          <cell r="CC313">
            <v>18.484848484848492</v>
          </cell>
          <cell r="CD313">
            <v>21350.000000000007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21350.000000000007</v>
          </cell>
          <cell r="CR313">
            <v>0.34000000000000119</v>
          </cell>
          <cell r="CS313">
            <v>321.30000000000115</v>
          </cell>
          <cell r="CT313">
            <v>0</v>
          </cell>
          <cell r="CU313">
            <v>0</v>
          </cell>
          <cell r="CV313">
            <v>321.30000000000115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249727.41</v>
          </cell>
          <cell r="DC313">
            <v>0</v>
          </cell>
          <cell r="DD313">
            <v>249727.41</v>
          </cell>
          <cell r="DE313">
            <v>128000</v>
          </cell>
          <cell r="DF313">
            <v>0</v>
          </cell>
          <cell r="DG313">
            <v>128000</v>
          </cell>
          <cell r="DH313">
            <v>8.7142857142857135</v>
          </cell>
          <cell r="DI313">
            <v>1</v>
          </cell>
          <cell r="DJ313">
            <v>2.6320000000000001</v>
          </cell>
          <cell r="DK313">
            <v>0</v>
          </cell>
          <cell r="DL313">
            <v>1</v>
          </cell>
          <cell r="DO313">
            <v>56300</v>
          </cell>
          <cell r="DP313">
            <v>0</v>
          </cell>
          <cell r="DQ313">
            <v>56300</v>
          </cell>
          <cell r="DR313">
            <v>1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  <cell r="DY313">
            <v>0</v>
          </cell>
          <cell r="DZ313">
            <v>0</v>
          </cell>
          <cell r="EA313">
            <v>1887.366</v>
          </cell>
          <cell r="EB313">
            <v>1887.366</v>
          </cell>
          <cell r="EC313">
            <v>0</v>
          </cell>
          <cell r="ED313">
            <v>0</v>
          </cell>
          <cell r="EE313">
            <v>1887.366</v>
          </cell>
          <cell r="EF313">
            <v>1887.366</v>
          </cell>
          <cell r="EG313">
            <v>0</v>
          </cell>
          <cell r="EI313">
            <v>0</v>
          </cell>
          <cell r="EJ313">
            <v>0</v>
          </cell>
          <cell r="EK313">
            <v>0</v>
          </cell>
          <cell r="EL313">
            <v>0</v>
          </cell>
          <cell r="EM313">
            <v>0</v>
          </cell>
          <cell r="EN313">
            <v>0</v>
          </cell>
          <cell r="EO313">
            <v>0</v>
          </cell>
          <cell r="EP313">
            <v>186187.36600000001</v>
          </cell>
          <cell r="EQ313">
            <v>0</v>
          </cell>
          <cell r="ER313">
            <v>186187.36600000001</v>
          </cell>
          <cell r="ES313">
            <v>435914.77600000001</v>
          </cell>
          <cell r="ET313">
            <v>0</v>
          </cell>
          <cell r="EU313">
            <v>435914.77600000001</v>
          </cell>
          <cell r="EV313">
            <v>434027.41000000003</v>
          </cell>
          <cell r="EW313">
            <v>7115.2034426229511</v>
          </cell>
          <cell r="EX313">
            <v>4405</v>
          </cell>
          <cell r="EY313">
            <v>0</v>
          </cell>
          <cell r="EZ313">
            <v>268705</v>
          </cell>
          <cell r="FA313">
            <v>0</v>
          </cell>
          <cell r="FB313">
            <v>435914.77600000001</v>
          </cell>
          <cell r="FC313">
            <v>435914.77600000001</v>
          </cell>
          <cell r="FD313">
            <v>0</v>
          </cell>
          <cell r="FE313">
            <v>435914.77600000001</v>
          </cell>
        </row>
        <row r="314">
          <cell r="A314">
            <v>3205</v>
          </cell>
          <cell r="B314">
            <v>8813205</v>
          </cell>
          <cell r="E314" t="str">
            <v>Rivenhall Church of England Primary School</v>
          </cell>
          <cell r="F314" t="str">
            <v>P</v>
          </cell>
          <cell r="G314" t="str">
            <v/>
          </cell>
          <cell r="H314" t="str">
            <v/>
          </cell>
          <cell r="I314" t="str">
            <v>Y</v>
          </cell>
          <cell r="K314">
            <v>3205</v>
          </cell>
          <cell r="L314">
            <v>146106</v>
          </cell>
          <cell r="O314">
            <v>7</v>
          </cell>
          <cell r="P314">
            <v>0</v>
          </cell>
          <cell r="Q314">
            <v>0</v>
          </cell>
          <cell r="S314">
            <v>20</v>
          </cell>
          <cell r="T314">
            <v>100</v>
          </cell>
          <cell r="V314">
            <v>120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120</v>
          </cell>
          <cell r="AF314">
            <v>406261.2</v>
          </cell>
          <cell r="AG314">
            <v>0</v>
          </cell>
          <cell r="AH314">
            <v>0</v>
          </cell>
          <cell r="AI314">
            <v>0</v>
          </cell>
          <cell r="AJ314">
            <v>406261.2</v>
          </cell>
          <cell r="AK314">
            <v>21</v>
          </cell>
          <cell r="AL314">
            <v>10080</v>
          </cell>
          <cell r="AM314">
            <v>0</v>
          </cell>
          <cell r="AN314">
            <v>0</v>
          </cell>
          <cell r="AO314">
            <v>10080</v>
          </cell>
          <cell r="AP314">
            <v>30</v>
          </cell>
          <cell r="AQ314">
            <v>21150</v>
          </cell>
          <cell r="AR314">
            <v>0</v>
          </cell>
          <cell r="AS314">
            <v>0</v>
          </cell>
          <cell r="AT314">
            <v>21150</v>
          </cell>
          <cell r="AU314">
            <v>105.99999999999996</v>
          </cell>
          <cell r="AV314">
            <v>0</v>
          </cell>
          <cell r="AW314">
            <v>9</v>
          </cell>
          <cell r="AX314">
            <v>2070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5.0000000000000036</v>
          </cell>
          <cell r="BD314">
            <v>2400.0000000000018</v>
          </cell>
          <cell r="BE314">
            <v>0</v>
          </cell>
          <cell r="BF314">
            <v>0</v>
          </cell>
          <cell r="BG314">
            <v>0</v>
          </cell>
          <cell r="BH314">
            <v>0</v>
          </cell>
          <cell r="BI314">
            <v>4470.0000000000018</v>
          </cell>
          <cell r="BJ314">
            <v>0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O314">
            <v>0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4470.0000000000018</v>
          </cell>
          <cell r="BZ314">
            <v>35700</v>
          </cell>
          <cell r="CA314">
            <v>0</v>
          </cell>
          <cell r="CB314">
            <v>35700</v>
          </cell>
          <cell r="CC314">
            <v>41.864661654135325</v>
          </cell>
          <cell r="CD314">
            <v>48353.684210526299</v>
          </cell>
          <cell r="CE314">
            <v>0</v>
          </cell>
          <cell r="CF314">
            <v>0</v>
          </cell>
          <cell r="CG314">
            <v>0</v>
          </cell>
          <cell r="CH314">
            <v>0</v>
          </cell>
          <cell r="CI314">
            <v>0</v>
          </cell>
          <cell r="CJ314">
            <v>0</v>
          </cell>
          <cell r="CK314">
            <v>0</v>
          </cell>
          <cell r="CL314">
            <v>0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48353.684210526299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0</v>
          </cell>
          <cell r="CZ314">
            <v>0</v>
          </cell>
          <cell r="DA314">
            <v>0</v>
          </cell>
          <cell r="DB314">
            <v>490314.8842105263</v>
          </cell>
          <cell r="DC314">
            <v>0</v>
          </cell>
          <cell r="DD314">
            <v>490314.8842105263</v>
          </cell>
          <cell r="DE314">
            <v>128000</v>
          </cell>
          <cell r="DF314">
            <v>0</v>
          </cell>
          <cell r="DG314">
            <v>128000</v>
          </cell>
          <cell r="DH314">
            <v>17.142857142857142</v>
          </cell>
          <cell r="DI314">
            <v>0.39786381842456597</v>
          </cell>
          <cell r="DJ314">
            <v>1.39</v>
          </cell>
          <cell r="DK314">
            <v>0</v>
          </cell>
          <cell r="DL314">
            <v>0</v>
          </cell>
          <cell r="DO314">
            <v>0</v>
          </cell>
          <cell r="DP314">
            <v>0</v>
          </cell>
          <cell r="DQ314">
            <v>0</v>
          </cell>
          <cell r="DR314">
            <v>1</v>
          </cell>
          <cell r="DS314">
            <v>0</v>
          </cell>
          <cell r="DT314">
            <v>0</v>
          </cell>
          <cell r="DU314">
            <v>0</v>
          </cell>
          <cell r="DV314">
            <v>0</v>
          </cell>
          <cell r="DW314">
            <v>0</v>
          </cell>
          <cell r="DX314">
            <v>0</v>
          </cell>
          <cell r="DY314">
            <v>0</v>
          </cell>
          <cell r="DZ314">
            <v>0</v>
          </cell>
          <cell r="EA314">
            <v>11280</v>
          </cell>
          <cell r="EB314">
            <v>11280</v>
          </cell>
          <cell r="EC314">
            <v>0</v>
          </cell>
          <cell r="ED314">
            <v>0</v>
          </cell>
          <cell r="EE314">
            <v>11280</v>
          </cell>
          <cell r="EF314">
            <v>11280</v>
          </cell>
          <cell r="EG314">
            <v>0</v>
          </cell>
          <cell r="EI314">
            <v>0</v>
          </cell>
          <cell r="EJ314">
            <v>0</v>
          </cell>
          <cell r="EK314">
            <v>0</v>
          </cell>
          <cell r="EL314">
            <v>0</v>
          </cell>
          <cell r="EM314">
            <v>0</v>
          </cell>
          <cell r="EN314">
            <v>0</v>
          </cell>
          <cell r="EO314">
            <v>0</v>
          </cell>
          <cell r="EP314">
            <v>139280</v>
          </cell>
          <cell r="EQ314">
            <v>0</v>
          </cell>
          <cell r="ER314">
            <v>139280</v>
          </cell>
          <cell r="ES314">
            <v>629594.88421052624</v>
          </cell>
          <cell r="ET314">
            <v>0</v>
          </cell>
          <cell r="EU314">
            <v>629594.88421052624</v>
          </cell>
          <cell r="EV314">
            <v>618314.88421052624</v>
          </cell>
          <cell r="EW314">
            <v>5152.6240350877188</v>
          </cell>
          <cell r="EX314">
            <v>4405</v>
          </cell>
          <cell r="EY314">
            <v>0</v>
          </cell>
          <cell r="EZ314">
            <v>528600</v>
          </cell>
          <cell r="FA314">
            <v>0</v>
          </cell>
          <cell r="FB314">
            <v>629594.88421052624</v>
          </cell>
          <cell r="FC314">
            <v>629594.88421052624</v>
          </cell>
          <cell r="FD314">
            <v>0</v>
          </cell>
          <cell r="FE314">
            <v>629594.88421052624</v>
          </cell>
        </row>
        <row r="315">
          <cell r="A315">
            <v>3840</v>
          </cell>
          <cell r="B315">
            <v>8813840</v>
          </cell>
          <cell r="C315">
            <v>2975</v>
          </cell>
          <cell r="D315" t="str">
            <v>RB052975</v>
          </cell>
          <cell r="E315" t="str">
            <v>Riverside Primary School</v>
          </cell>
          <cell r="F315" t="str">
            <v>P</v>
          </cell>
          <cell r="G315" t="str">
            <v>Y</v>
          </cell>
          <cell r="H315">
            <v>10019376</v>
          </cell>
          <cell r="I315" t="str">
            <v/>
          </cell>
          <cell r="K315">
            <v>3840</v>
          </cell>
          <cell r="L315">
            <v>135903</v>
          </cell>
          <cell r="O315">
            <v>7</v>
          </cell>
          <cell r="P315">
            <v>0</v>
          </cell>
          <cell r="Q315">
            <v>0</v>
          </cell>
          <cell r="S315">
            <v>59</v>
          </cell>
          <cell r="T315">
            <v>294</v>
          </cell>
          <cell r="V315">
            <v>353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353</v>
          </cell>
          <cell r="AF315">
            <v>1195085.03</v>
          </cell>
          <cell r="AG315">
            <v>0</v>
          </cell>
          <cell r="AH315">
            <v>0</v>
          </cell>
          <cell r="AI315">
            <v>0</v>
          </cell>
          <cell r="AJ315">
            <v>1195085.03</v>
          </cell>
          <cell r="AK315">
            <v>42.999999999999972</v>
          </cell>
          <cell r="AL315">
            <v>20639.999999999985</v>
          </cell>
          <cell r="AM315">
            <v>0</v>
          </cell>
          <cell r="AN315">
            <v>0</v>
          </cell>
          <cell r="AO315">
            <v>20639.999999999985</v>
          </cell>
          <cell r="AP315">
            <v>54.000000000000071</v>
          </cell>
          <cell r="AQ315">
            <v>38070.000000000051</v>
          </cell>
          <cell r="AR315">
            <v>0</v>
          </cell>
          <cell r="AS315">
            <v>0</v>
          </cell>
          <cell r="AT315">
            <v>38070.000000000051</v>
          </cell>
          <cell r="AU315">
            <v>350.98860398860387</v>
          </cell>
          <cell r="AV315">
            <v>0</v>
          </cell>
          <cell r="AW315">
            <v>0</v>
          </cell>
          <cell r="AX315">
            <v>0</v>
          </cell>
          <cell r="AY315">
            <v>1.005698005698006</v>
          </cell>
          <cell r="AZ315">
            <v>281.59544159544168</v>
          </cell>
          <cell r="BA315">
            <v>0</v>
          </cell>
          <cell r="BB315">
            <v>0</v>
          </cell>
          <cell r="BC315">
            <v>0</v>
          </cell>
          <cell r="BD315">
            <v>0</v>
          </cell>
          <cell r="BE315">
            <v>1.005698005698006</v>
          </cell>
          <cell r="BF315">
            <v>512.90598290598314</v>
          </cell>
          <cell r="BG315">
            <v>0</v>
          </cell>
          <cell r="BH315">
            <v>0</v>
          </cell>
          <cell r="BI315">
            <v>794.50142450142482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O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794.50142450142482</v>
          </cell>
          <cell r="BZ315">
            <v>59504.501424501461</v>
          </cell>
          <cell r="CA315">
            <v>0</v>
          </cell>
          <cell r="CB315">
            <v>59504.501424501461</v>
          </cell>
          <cell r="CC315">
            <v>69.565344827586173</v>
          </cell>
          <cell r="CD315">
            <v>80347.973275862038</v>
          </cell>
          <cell r="CE315">
            <v>0</v>
          </cell>
          <cell r="CF315">
            <v>0</v>
          </cell>
          <cell r="CG315">
            <v>0</v>
          </cell>
          <cell r="CH315">
            <v>0</v>
          </cell>
          <cell r="CI315">
            <v>0</v>
          </cell>
          <cell r="CJ315">
            <v>0</v>
          </cell>
          <cell r="CK315">
            <v>0</v>
          </cell>
          <cell r="CL315">
            <v>0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80347.973275862038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7.204081632653053</v>
          </cell>
          <cell r="CX315">
            <v>4178.3673469387704</v>
          </cell>
          <cell r="CY315">
            <v>0</v>
          </cell>
          <cell r="CZ315">
            <v>0</v>
          </cell>
          <cell r="DA315">
            <v>4178.3673469387704</v>
          </cell>
          <cell r="DB315">
            <v>1339115.8720473021</v>
          </cell>
          <cell r="DC315">
            <v>0</v>
          </cell>
          <cell r="DD315">
            <v>1339115.8720473021</v>
          </cell>
          <cell r="DE315">
            <v>128000</v>
          </cell>
          <cell r="DF315">
            <v>0</v>
          </cell>
          <cell r="DG315">
            <v>128000</v>
          </cell>
          <cell r="DH315">
            <v>50.428571428571431</v>
          </cell>
          <cell r="DI315">
            <v>0</v>
          </cell>
          <cell r="DJ315">
            <v>2.29</v>
          </cell>
          <cell r="DK315">
            <v>0</v>
          </cell>
          <cell r="DL315">
            <v>1</v>
          </cell>
          <cell r="DO315">
            <v>0</v>
          </cell>
          <cell r="DP315">
            <v>0</v>
          </cell>
          <cell r="DQ315">
            <v>0</v>
          </cell>
          <cell r="DR315">
            <v>1</v>
          </cell>
          <cell r="DS315">
            <v>0</v>
          </cell>
          <cell r="DT315">
            <v>0</v>
          </cell>
          <cell r="DU315">
            <v>0</v>
          </cell>
          <cell r="DV315">
            <v>0</v>
          </cell>
          <cell r="DW315">
            <v>0</v>
          </cell>
          <cell r="DX315">
            <v>0</v>
          </cell>
          <cell r="DY315">
            <v>0</v>
          </cell>
          <cell r="DZ315">
            <v>0</v>
          </cell>
          <cell r="EA315">
            <v>28672</v>
          </cell>
          <cell r="EB315">
            <v>28672</v>
          </cell>
          <cell r="EC315">
            <v>0</v>
          </cell>
          <cell r="ED315">
            <v>0</v>
          </cell>
          <cell r="EE315">
            <v>28672</v>
          </cell>
          <cell r="EF315">
            <v>28672</v>
          </cell>
          <cell r="EG315">
            <v>0</v>
          </cell>
          <cell r="EI315">
            <v>0</v>
          </cell>
          <cell r="EJ315">
            <v>0</v>
          </cell>
          <cell r="EK315">
            <v>0</v>
          </cell>
          <cell r="EL315">
            <v>0</v>
          </cell>
          <cell r="EM315">
            <v>0</v>
          </cell>
          <cell r="EN315">
            <v>0</v>
          </cell>
          <cell r="EO315">
            <v>0</v>
          </cell>
          <cell r="EP315">
            <v>156672</v>
          </cell>
          <cell r="EQ315">
            <v>0</v>
          </cell>
          <cell r="ER315">
            <v>156672</v>
          </cell>
          <cell r="ES315">
            <v>1495787.8720473021</v>
          </cell>
          <cell r="ET315">
            <v>0</v>
          </cell>
          <cell r="EU315">
            <v>1495787.8720473021</v>
          </cell>
          <cell r="EV315">
            <v>1467115.8720473021</v>
          </cell>
          <cell r="EW315">
            <v>4156.1356148648783</v>
          </cell>
          <cell r="EX315">
            <v>4405</v>
          </cell>
          <cell r="EY315">
            <v>248.86438513512167</v>
          </cell>
          <cell r="EZ315">
            <v>1554965</v>
          </cell>
          <cell r="FA315">
            <v>87849.12795269792</v>
          </cell>
          <cell r="FB315">
            <v>1583637</v>
          </cell>
          <cell r="FC315">
            <v>1583637</v>
          </cell>
          <cell r="FD315">
            <v>0</v>
          </cell>
          <cell r="FE315">
            <v>1583637</v>
          </cell>
        </row>
        <row r="316">
          <cell r="A316">
            <v>2317</v>
          </cell>
          <cell r="B316">
            <v>8812317</v>
          </cell>
          <cell r="C316">
            <v>1860</v>
          </cell>
          <cell r="D316" t="str">
            <v>RB051860</v>
          </cell>
          <cell r="E316" t="str">
            <v>Roach Vale Primary School</v>
          </cell>
          <cell r="F316" t="str">
            <v>P</v>
          </cell>
          <cell r="G316" t="str">
            <v>Y</v>
          </cell>
          <cell r="H316">
            <v>10019458</v>
          </cell>
          <cell r="I316" t="str">
            <v/>
          </cell>
          <cell r="K316">
            <v>2317</v>
          </cell>
          <cell r="L316">
            <v>114823</v>
          </cell>
          <cell r="O316">
            <v>7</v>
          </cell>
          <cell r="P316">
            <v>0</v>
          </cell>
          <cell r="Q316">
            <v>0</v>
          </cell>
          <cell r="S316">
            <v>26</v>
          </cell>
          <cell r="T316">
            <v>162</v>
          </cell>
          <cell r="V316">
            <v>188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188</v>
          </cell>
          <cell r="AF316">
            <v>636475.88</v>
          </cell>
          <cell r="AG316">
            <v>0</v>
          </cell>
          <cell r="AH316">
            <v>0</v>
          </cell>
          <cell r="AI316">
            <v>0</v>
          </cell>
          <cell r="AJ316">
            <v>636475.88</v>
          </cell>
          <cell r="AK316">
            <v>69.000000000000057</v>
          </cell>
          <cell r="AL316">
            <v>33120.000000000029</v>
          </cell>
          <cell r="AM316">
            <v>0</v>
          </cell>
          <cell r="AN316">
            <v>0</v>
          </cell>
          <cell r="AO316">
            <v>33120.000000000029</v>
          </cell>
          <cell r="AP316">
            <v>74.000000000000043</v>
          </cell>
          <cell r="AQ316">
            <v>52170.000000000029</v>
          </cell>
          <cell r="AR316">
            <v>0</v>
          </cell>
          <cell r="AS316">
            <v>0</v>
          </cell>
          <cell r="AT316">
            <v>52170.000000000029</v>
          </cell>
          <cell r="AU316">
            <v>42.999999999999972</v>
          </cell>
          <cell r="AV316">
            <v>0</v>
          </cell>
          <cell r="AW316">
            <v>28.000000000000011</v>
          </cell>
          <cell r="AX316">
            <v>6440.0000000000027</v>
          </cell>
          <cell r="AY316">
            <v>32.999999999999993</v>
          </cell>
          <cell r="AZ316">
            <v>9239.9999999999982</v>
          </cell>
          <cell r="BA316">
            <v>26.000000000000089</v>
          </cell>
          <cell r="BB316">
            <v>11440.000000000038</v>
          </cell>
          <cell r="BC316">
            <v>15</v>
          </cell>
          <cell r="BD316">
            <v>7200</v>
          </cell>
          <cell r="BE316">
            <v>31.000000000000075</v>
          </cell>
          <cell r="BF316">
            <v>15810.000000000038</v>
          </cell>
          <cell r="BG316">
            <v>11.999999999999991</v>
          </cell>
          <cell r="BH316">
            <v>8039.9999999999936</v>
          </cell>
          <cell r="BI316">
            <v>58170.000000000065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58170.000000000065</v>
          </cell>
          <cell r="BZ316">
            <v>143460.00000000012</v>
          </cell>
          <cell r="CA316">
            <v>0</v>
          </cell>
          <cell r="CB316">
            <v>143460.00000000012</v>
          </cell>
          <cell r="CC316">
            <v>55.099371069182375</v>
          </cell>
          <cell r="CD316">
            <v>63639.773584905641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63639.773584905641</v>
          </cell>
          <cell r="CR316">
            <v>7.71999999999999</v>
          </cell>
          <cell r="CS316">
            <v>7295.3999999999905</v>
          </cell>
          <cell r="CT316">
            <v>0</v>
          </cell>
          <cell r="CU316">
            <v>0</v>
          </cell>
          <cell r="CV316">
            <v>7295.3999999999905</v>
          </cell>
          <cell r="CW316">
            <v>9.2839506172839474</v>
          </cell>
          <cell r="CX316">
            <v>5384.6913580246892</v>
          </cell>
          <cell r="CY316">
            <v>0</v>
          </cell>
          <cell r="CZ316">
            <v>0</v>
          </cell>
          <cell r="DA316">
            <v>5384.6913580246892</v>
          </cell>
          <cell r="DB316">
            <v>856255.74494293053</v>
          </cell>
          <cell r="DC316">
            <v>0</v>
          </cell>
          <cell r="DD316">
            <v>856255.74494293053</v>
          </cell>
          <cell r="DE316">
            <v>128000</v>
          </cell>
          <cell r="DF316">
            <v>0</v>
          </cell>
          <cell r="DG316">
            <v>128000</v>
          </cell>
          <cell r="DH316">
            <v>26.857142857142858</v>
          </cell>
          <cell r="DI316">
            <v>0</v>
          </cell>
          <cell r="DJ316">
            <v>0.52200000000000002</v>
          </cell>
          <cell r="DK316">
            <v>0</v>
          </cell>
          <cell r="DL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1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  <cell r="DY316">
            <v>0</v>
          </cell>
          <cell r="DZ316">
            <v>0</v>
          </cell>
          <cell r="EA316">
            <v>20334.25</v>
          </cell>
          <cell r="EB316">
            <v>20334.25</v>
          </cell>
          <cell r="EC316">
            <v>0</v>
          </cell>
          <cell r="ED316">
            <v>0</v>
          </cell>
          <cell r="EE316">
            <v>20334.25</v>
          </cell>
          <cell r="EF316">
            <v>20334.25</v>
          </cell>
          <cell r="EG316">
            <v>0</v>
          </cell>
          <cell r="EI316">
            <v>0</v>
          </cell>
          <cell r="EJ316">
            <v>0</v>
          </cell>
          <cell r="EK316">
            <v>0</v>
          </cell>
          <cell r="EL316">
            <v>0</v>
          </cell>
          <cell r="EM316">
            <v>0</v>
          </cell>
          <cell r="EN316">
            <v>0</v>
          </cell>
          <cell r="EO316">
            <v>0</v>
          </cell>
          <cell r="EP316">
            <v>148334.25</v>
          </cell>
          <cell r="EQ316">
            <v>0</v>
          </cell>
          <cell r="ER316">
            <v>148334.25</v>
          </cell>
          <cell r="ES316">
            <v>1004589.9949429305</v>
          </cell>
          <cell r="ET316">
            <v>0</v>
          </cell>
          <cell r="EU316">
            <v>1004589.9949429305</v>
          </cell>
          <cell r="EV316">
            <v>984255.74494293053</v>
          </cell>
          <cell r="EW316">
            <v>5235.4028986326093</v>
          </cell>
          <cell r="EX316">
            <v>4405</v>
          </cell>
          <cell r="EY316">
            <v>0</v>
          </cell>
          <cell r="EZ316">
            <v>828140</v>
          </cell>
          <cell r="FA316">
            <v>0</v>
          </cell>
          <cell r="FB316">
            <v>1004589.9949429305</v>
          </cell>
          <cell r="FC316">
            <v>1004589.9949429305</v>
          </cell>
          <cell r="FD316">
            <v>0</v>
          </cell>
          <cell r="FE316">
            <v>1004589.9949429305</v>
          </cell>
        </row>
        <row r="317">
          <cell r="A317">
            <v>5243</v>
          </cell>
          <cell r="B317">
            <v>8815243</v>
          </cell>
          <cell r="E317" t="str">
            <v>The Robert Drake Primary School</v>
          </cell>
          <cell r="F317" t="str">
            <v>P</v>
          </cell>
          <cell r="G317" t="str">
            <v/>
          </cell>
          <cell r="H317" t="str">
            <v/>
          </cell>
          <cell r="I317" t="str">
            <v>Y</v>
          </cell>
          <cell r="K317">
            <v>5243</v>
          </cell>
          <cell r="L317">
            <v>137246</v>
          </cell>
          <cell r="O317">
            <v>7</v>
          </cell>
          <cell r="P317">
            <v>0</v>
          </cell>
          <cell r="Q317">
            <v>0</v>
          </cell>
          <cell r="S317">
            <v>46</v>
          </cell>
          <cell r="T317">
            <v>269</v>
          </cell>
          <cell r="V317">
            <v>315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315</v>
          </cell>
          <cell r="AF317">
            <v>1066435.6500000001</v>
          </cell>
          <cell r="AG317">
            <v>0</v>
          </cell>
          <cell r="AH317">
            <v>0</v>
          </cell>
          <cell r="AI317">
            <v>0</v>
          </cell>
          <cell r="AJ317">
            <v>1066435.6500000001</v>
          </cell>
          <cell r="AK317">
            <v>39.000000000000057</v>
          </cell>
          <cell r="AL317">
            <v>18720.000000000029</v>
          </cell>
          <cell r="AM317">
            <v>0</v>
          </cell>
          <cell r="AN317">
            <v>0</v>
          </cell>
          <cell r="AO317">
            <v>18720.000000000029</v>
          </cell>
          <cell r="AP317">
            <v>40.000000000000007</v>
          </cell>
          <cell r="AQ317">
            <v>28200.000000000004</v>
          </cell>
          <cell r="AR317">
            <v>0</v>
          </cell>
          <cell r="AS317">
            <v>0</v>
          </cell>
          <cell r="AT317">
            <v>28200.000000000004</v>
          </cell>
          <cell r="AU317">
            <v>240.52715654952064</v>
          </cell>
          <cell r="AV317">
            <v>0</v>
          </cell>
          <cell r="AW317">
            <v>70.447284345048033</v>
          </cell>
          <cell r="AX317">
            <v>16202.875399361048</v>
          </cell>
          <cell r="AY317">
            <v>1.0063897763578282</v>
          </cell>
          <cell r="AZ317">
            <v>281.7891373801919</v>
          </cell>
          <cell r="BA317">
            <v>0</v>
          </cell>
          <cell r="BB317">
            <v>0</v>
          </cell>
          <cell r="BC317">
            <v>1.0063897763578282</v>
          </cell>
          <cell r="BD317">
            <v>483.06709265175755</v>
          </cell>
          <cell r="BE317">
            <v>2.0127795527156565</v>
          </cell>
          <cell r="BF317">
            <v>1026.5175718849848</v>
          </cell>
          <cell r="BG317">
            <v>0</v>
          </cell>
          <cell r="BH317">
            <v>0</v>
          </cell>
          <cell r="BI317">
            <v>17994.24920127798</v>
          </cell>
          <cell r="BJ317">
            <v>0</v>
          </cell>
          <cell r="BK317">
            <v>0</v>
          </cell>
          <cell r="BL317">
            <v>0</v>
          </cell>
          <cell r="BM317">
            <v>0</v>
          </cell>
          <cell r="BN317">
            <v>0</v>
          </cell>
          <cell r="BO317">
            <v>0</v>
          </cell>
          <cell r="BP317">
            <v>0</v>
          </cell>
          <cell r="BQ317">
            <v>0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17994.24920127798</v>
          </cell>
          <cell r="BZ317">
            <v>64914.249201278013</v>
          </cell>
          <cell r="CA317">
            <v>0</v>
          </cell>
          <cell r="CB317">
            <v>64914.249201278013</v>
          </cell>
          <cell r="CC317">
            <v>80.813432835820848</v>
          </cell>
          <cell r="CD317">
            <v>93339.514925373078</v>
          </cell>
          <cell r="CE317">
            <v>0</v>
          </cell>
          <cell r="CF317">
            <v>0</v>
          </cell>
          <cell r="CG317">
            <v>0</v>
          </cell>
          <cell r="CH317">
            <v>0</v>
          </cell>
          <cell r="CI317">
            <v>0</v>
          </cell>
          <cell r="CJ317">
            <v>0</v>
          </cell>
          <cell r="CK317">
            <v>0</v>
          </cell>
          <cell r="CL317">
            <v>0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93339.514925373078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7.0260223048326989</v>
          </cell>
          <cell r="CX317">
            <v>4075.0929368029651</v>
          </cell>
          <cell r="CY317">
            <v>0</v>
          </cell>
          <cell r="CZ317">
            <v>0</v>
          </cell>
          <cell r="DA317">
            <v>4075.0929368029651</v>
          </cell>
          <cell r="DB317">
            <v>1228764.507063454</v>
          </cell>
          <cell r="DC317">
            <v>0</v>
          </cell>
          <cell r="DD317">
            <v>1228764.507063454</v>
          </cell>
          <cell r="DE317">
            <v>128000</v>
          </cell>
          <cell r="DF317">
            <v>0</v>
          </cell>
          <cell r="DG317">
            <v>128000</v>
          </cell>
          <cell r="DH317">
            <v>45</v>
          </cell>
          <cell r="DI317">
            <v>0</v>
          </cell>
          <cell r="DJ317">
            <v>0.54400000000000004</v>
          </cell>
          <cell r="DK317">
            <v>0</v>
          </cell>
          <cell r="DL317">
            <v>0</v>
          </cell>
          <cell r="DO317">
            <v>0</v>
          </cell>
          <cell r="DP317">
            <v>0</v>
          </cell>
          <cell r="DQ317">
            <v>0</v>
          </cell>
          <cell r="DR317">
            <v>1</v>
          </cell>
          <cell r="DS317">
            <v>0</v>
          </cell>
          <cell r="DT317">
            <v>0</v>
          </cell>
          <cell r="DU317">
            <v>0</v>
          </cell>
          <cell r="DV317">
            <v>0</v>
          </cell>
          <cell r="DW317">
            <v>0</v>
          </cell>
          <cell r="DX317">
            <v>0</v>
          </cell>
          <cell r="DY317">
            <v>0</v>
          </cell>
          <cell r="DZ317">
            <v>0</v>
          </cell>
          <cell r="EA317">
            <v>6310.4</v>
          </cell>
          <cell r="EB317">
            <v>6310.4</v>
          </cell>
          <cell r="EC317">
            <v>0</v>
          </cell>
          <cell r="ED317">
            <v>0</v>
          </cell>
          <cell r="EE317">
            <v>6310.4</v>
          </cell>
          <cell r="EF317">
            <v>6310.4</v>
          </cell>
          <cell r="EG317">
            <v>0</v>
          </cell>
          <cell r="EI317">
            <v>0</v>
          </cell>
          <cell r="EJ317">
            <v>0</v>
          </cell>
          <cell r="EK317">
            <v>0</v>
          </cell>
          <cell r="EL317">
            <v>0</v>
          </cell>
          <cell r="EM317">
            <v>0</v>
          </cell>
          <cell r="EN317">
            <v>0</v>
          </cell>
          <cell r="EO317">
            <v>0</v>
          </cell>
          <cell r="EP317">
            <v>134310.39999999999</v>
          </cell>
          <cell r="EQ317">
            <v>0</v>
          </cell>
          <cell r="ER317">
            <v>134310.39999999999</v>
          </cell>
          <cell r="ES317">
            <v>1363074.9070634539</v>
          </cell>
          <cell r="ET317">
            <v>0</v>
          </cell>
          <cell r="EU317">
            <v>1363074.9070634539</v>
          </cell>
          <cell r="EV317">
            <v>1356764.507063454</v>
          </cell>
          <cell r="EW317">
            <v>4307.1889113125526</v>
          </cell>
          <cell r="EX317">
            <v>4405</v>
          </cell>
          <cell r="EY317">
            <v>97.811088687447409</v>
          </cell>
          <cell r="EZ317">
            <v>1387575</v>
          </cell>
          <cell r="FA317">
            <v>30810.492936545983</v>
          </cell>
          <cell r="FB317">
            <v>1393885.4</v>
          </cell>
          <cell r="FC317">
            <v>1393885.4</v>
          </cell>
          <cell r="FD317">
            <v>0</v>
          </cell>
          <cell r="FE317">
            <v>1393885.4</v>
          </cell>
        </row>
        <row r="318">
          <cell r="A318">
            <v>5275</v>
          </cell>
          <cell r="B318">
            <v>8815275</v>
          </cell>
          <cell r="E318" t="str">
            <v>Rochford Primary and Nursery School</v>
          </cell>
          <cell r="F318" t="str">
            <v>P</v>
          </cell>
          <cell r="G318" t="str">
            <v/>
          </cell>
          <cell r="H318" t="str">
            <v/>
          </cell>
          <cell r="I318" t="str">
            <v>Y</v>
          </cell>
          <cell r="K318">
            <v>5275</v>
          </cell>
          <cell r="L318">
            <v>140747</v>
          </cell>
          <cell r="O318">
            <v>7</v>
          </cell>
          <cell r="P318">
            <v>0</v>
          </cell>
          <cell r="Q318">
            <v>0</v>
          </cell>
          <cell r="S318">
            <v>30</v>
          </cell>
          <cell r="T318">
            <v>183</v>
          </cell>
          <cell r="V318">
            <v>213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213</v>
          </cell>
          <cell r="AF318">
            <v>721113.63</v>
          </cell>
          <cell r="AG318">
            <v>0</v>
          </cell>
          <cell r="AH318">
            <v>0</v>
          </cell>
          <cell r="AI318">
            <v>0</v>
          </cell>
          <cell r="AJ318">
            <v>721113.63</v>
          </cell>
          <cell r="AK318">
            <v>68.000000000000028</v>
          </cell>
          <cell r="AL318">
            <v>32640.000000000015</v>
          </cell>
          <cell r="AM318">
            <v>0</v>
          </cell>
          <cell r="AN318">
            <v>0</v>
          </cell>
          <cell r="AO318">
            <v>32640.000000000015</v>
          </cell>
          <cell r="AP318">
            <v>72.000000000000099</v>
          </cell>
          <cell r="AQ318">
            <v>50760.000000000073</v>
          </cell>
          <cell r="AR318">
            <v>0</v>
          </cell>
          <cell r="AS318">
            <v>0</v>
          </cell>
          <cell r="AT318">
            <v>50760.000000000073</v>
          </cell>
          <cell r="AU318">
            <v>136.00000000000006</v>
          </cell>
          <cell r="AV318">
            <v>0</v>
          </cell>
          <cell r="AW318">
            <v>0</v>
          </cell>
          <cell r="AX318">
            <v>0</v>
          </cell>
          <cell r="AY318">
            <v>14.999999999999998</v>
          </cell>
          <cell r="AZ318">
            <v>4199.9999999999991</v>
          </cell>
          <cell r="BA318">
            <v>47.999999999999929</v>
          </cell>
          <cell r="BB318">
            <v>21119.999999999967</v>
          </cell>
          <cell r="BC318">
            <v>0</v>
          </cell>
          <cell r="BD318">
            <v>0</v>
          </cell>
          <cell r="BE318">
            <v>13.999999999999993</v>
          </cell>
          <cell r="BF318">
            <v>7139.9999999999964</v>
          </cell>
          <cell r="BG318">
            <v>0</v>
          </cell>
          <cell r="BH318">
            <v>0</v>
          </cell>
          <cell r="BI318">
            <v>32459.999999999964</v>
          </cell>
          <cell r="BJ318">
            <v>0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O318">
            <v>0</v>
          </cell>
          <cell r="BP318">
            <v>0</v>
          </cell>
          <cell r="BQ318">
            <v>0</v>
          </cell>
          <cell r="BR318">
            <v>0</v>
          </cell>
          <cell r="BS318">
            <v>0</v>
          </cell>
          <cell r="BT318">
            <v>0</v>
          </cell>
          <cell r="BU318">
            <v>0</v>
          </cell>
          <cell r="BV318">
            <v>0</v>
          </cell>
          <cell r="BW318">
            <v>0</v>
          </cell>
          <cell r="BX318">
            <v>0</v>
          </cell>
          <cell r="BY318">
            <v>32459.999999999964</v>
          </cell>
          <cell r="BZ318">
            <v>115860.00000000006</v>
          </cell>
          <cell r="CA318">
            <v>0</v>
          </cell>
          <cell r="CB318">
            <v>115860.00000000006</v>
          </cell>
          <cell r="CC318">
            <v>37.959280803807509</v>
          </cell>
          <cell r="CD318">
            <v>43842.969328397674</v>
          </cell>
          <cell r="CE318">
            <v>0</v>
          </cell>
          <cell r="CF318">
            <v>0</v>
          </cell>
          <cell r="CG318">
            <v>0</v>
          </cell>
          <cell r="CH318">
            <v>0</v>
          </cell>
          <cell r="CI318">
            <v>0</v>
          </cell>
          <cell r="CJ318">
            <v>0</v>
          </cell>
          <cell r="CK318">
            <v>0</v>
          </cell>
          <cell r="CL318">
            <v>0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43842.969328397674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4.7597765363128497</v>
          </cell>
          <cell r="CX318">
            <v>2760.6703910614528</v>
          </cell>
          <cell r="CY318">
            <v>0</v>
          </cell>
          <cell r="CZ318">
            <v>0</v>
          </cell>
          <cell r="DA318">
            <v>2760.6703910614528</v>
          </cell>
          <cell r="DB318">
            <v>883577.26971945923</v>
          </cell>
          <cell r="DC318">
            <v>0</v>
          </cell>
          <cell r="DD318">
            <v>883577.26971945923</v>
          </cell>
          <cell r="DE318">
            <v>128000</v>
          </cell>
          <cell r="DF318">
            <v>0</v>
          </cell>
          <cell r="DG318">
            <v>128000</v>
          </cell>
          <cell r="DH318">
            <v>30.428571428571427</v>
          </cell>
          <cell r="DI318">
            <v>0</v>
          </cell>
          <cell r="DJ318">
            <v>0.92800000000000005</v>
          </cell>
          <cell r="DK318">
            <v>0</v>
          </cell>
          <cell r="DL318">
            <v>0</v>
          </cell>
          <cell r="DO318">
            <v>0</v>
          </cell>
          <cell r="DP318">
            <v>0</v>
          </cell>
          <cell r="DQ318">
            <v>0</v>
          </cell>
          <cell r="DR318">
            <v>1</v>
          </cell>
          <cell r="DS318">
            <v>0</v>
          </cell>
          <cell r="DT318">
            <v>0</v>
          </cell>
          <cell r="DU318">
            <v>0</v>
          </cell>
          <cell r="DV318">
            <v>0</v>
          </cell>
          <cell r="DW318">
            <v>0</v>
          </cell>
          <cell r="DX318">
            <v>0</v>
          </cell>
          <cell r="DY318">
            <v>0</v>
          </cell>
          <cell r="DZ318">
            <v>0</v>
          </cell>
          <cell r="EA318">
            <v>4215.1499999999996</v>
          </cell>
          <cell r="EB318">
            <v>4215.1499999999996</v>
          </cell>
          <cell r="EC318">
            <v>0</v>
          </cell>
          <cell r="ED318">
            <v>0</v>
          </cell>
          <cell r="EE318">
            <v>4215.1499999999996</v>
          </cell>
          <cell r="EF318">
            <v>4215.1499999999996</v>
          </cell>
          <cell r="EG318">
            <v>0</v>
          </cell>
          <cell r="EI318">
            <v>0</v>
          </cell>
          <cell r="EJ318">
            <v>0</v>
          </cell>
          <cell r="EK318">
            <v>0</v>
          </cell>
          <cell r="EL318">
            <v>0</v>
          </cell>
          <cell r="EM318">
            <v>0</v>
          </cell>
          <cell r="EN318">
            <v>0</v>
          </cell>
          <cell r="EO318">
            <v>0</v>
          </cell>
          <cell r="EP318">
            <v>132215.15</v>
          </cell>
          <cell r="EQ318">
            <v>0</v>
          </cell>
          <cell r="ER318">
            <v>132215.15</v>
          </cell>
          <cell r="ES318">
            <v>1015792.4197194593</v>
          </cell>
          <cell r="ET318">
            <v>0</v>
          </cell>
          <cell r="EU318">
            <v>1015792.4197194593</v>
          </cell>
          <cell r="EV318">
            <v>1011577.2697194592</v>
          </cell>
          <cell r="EW318">
            <v>4749.1890597157708</v>
          </cell>
          <cell r="EX318">
            <v>4405</v>
          </cell>
          <cell r="EY318">
            <v>0</v>
          </cell>
          <cell r="EZ318">
            <v>938265</v>
          </cell>
          <cell r="FA318">
            <v>0</v>
          </cell>
          <cell r="FB318">
            <v>1015792.4197194593</v>
          </cell>
          <cell r="FC318">
            <v>1015792.4197194593</v>
          </cell>
          <cell r="FD318">
            <v>0</v>
          </cell>
          <cell r="FE318">
            <v>1015792.4197194593</v>
          </cell>
        </row>
        <row r="319">
          <cell r="A319">
            <v>5226</v>
          </cell>
          <cell r="B319">
            <v>8815226</v>
          </cell>
          <cell r="C319">
            <v>3810</v>
          </cell>
          <cell r="D319" t="str">
            <v>GMPS3810</v>
          </cell>
          <cell r="E319" t="str">
            <v>Rodings Primary School</v>
          </cell>
          <cell r="F319" t="str">
            <v>P</v>
          </cell>
          <cell r="G319" t="str">
            <v>Y</v>
          </cell>
          <cell r="H319">
            <v>10019718</v>
          </cell>
          <cell r="I319" t="str">
            <v/>
          </cell>
          <cell r="K319">
            <v>5226</v>
          </cell>
          <cell r="L319">
            <v>115266</v>
          </cell>
          <cell r="O319">
            <v>7</v>
          </cell>
          <cell r="P319">
            <v>0</v>
          </cell>
          <cell r="Q319">
            <v>0</v>
          </cell>
          <cell r="S319">
            <v>53</v>
          </cell>
          <cell r="T319">
            <v>240</v>
          </cell>
          <cell r="V319">
            <v>293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293</v>
          </cell>
          <cell r="AF319">
            <v>991954.43</v>
          </cell>
          <cell r="AG319">
            <v>0</v>
          </cell>
          <cell r="AH319">
            <v>0</v>
          </cell>
          <cell r="AI319">
            <v>0</v>
          </cell>
          <cell r="AJ319">
            <v>991954.43</v>
          </cell>
          <cell r="AK319">
            <v>37.000000000000092</v>
          </cell>
          <cell r="AL319">
            <v>17760.000000000044</v>
          </cell>
          <cell r="AM319">
            <v>0</v>
          </cell>
          <cell r="AN319">
            <v>0</v>
          </cell>
          <cell r="AO319">
            <v>17760.000000000044</v>
          </cell>
          <cell r="AP319">
            <v>37.999999999999964</v>
          </cell>
          <cell r="AQ319">
            <v>26789.999999999975</v>
          </cell>
          <cell r="AR319">
            <v>0</v>
          </cell>
          <cell r="AS319">
            <v>0</v>
          </cell>
          <cell r="AT319">
            <v>26789.999999999975</v>
          </cell>
          <cell r="AU319">
            <v>286.95876288659792</v>
          </cell>
          <cell r="AV319">
            <v>0</v>
          </cell>
          <cell r="AW319">
            <v>5.0343642611683732</v>
          </cell>
          <cell r="AX319">
            <v>1157.9037800687258</v>
          </cell>
          <cell r="AY319">
            <v>0</v>
          </cell>
          <cell r="AZ319">
            <v>0</v>
          </cell>
          <cell r="BA319">
            <v>1.0068728522336776</v>
          </cell>
          <cell r="BB319">
            <v>443.02405498281814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1600.927835051544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1600.927835051544</v>
          </cell>
          <cell r="BZ319">
            <v>46150.92783505156</v>
          </cell>
          <cell r="CA319">
            <v>0</v>
          </cell>
          <cell r="CB319">
            <v>46150.92783505156</v>
          </cell>
          <cell r="CC319">
            <v>92.399056881815582</v>
          </cell>
          <cell r="CD319">
            <v>106720.910698497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106720.910698497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10.987499999999999</v>
          </cell>
          <cell r="CX319">
            <v>6372.7499999999991</v>
          </cell>
          <cell r="CY319">
            <v>0</v>
          </cell>
          <cell r="CZ319">
            <v>0</v>
          </cell>
          <cell r="DA319">
            <v>6372.7499999999991</v>
          </cell>
          <cell r="DB319">
            <v>1151199.0185335486</v>
          </cell>
          <cell r="DC319">
            <v>0</v>
          </cell>
          <cell r="DD319">
            <v>1151199.0185335486</v>
          </cell>
          <cell r="DE319">
            <v>128000</v>
          </cell>
          <cell r="DF319">
            <v>0</v>
          </cell>
          <cell r="DG319">
            <v>128000</v>
          </cell>
          <cell r="DH319">
            <v>41.857142857142854</v>
          </cell>
          <cell r="DI319">
            <v>0</v>
          </cell>
          <cell r="DJ319">
            <v>4.327</v>
          </cell>
          <cell r="DK319">
            <v>0</v>
          </cell>
          <cell r="DL319">
            <v>1</v>
          </cell>
          <cell r="DO319">
            <v>0</v>
          </cell>
          <cell r="DP319">
            <v>0</v>
          </cell>
          <cell r="DQ319">
            <v>0</v>
          </cell>
          <cell r="DR319">
            <v>1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  <cell r="DY319">
            <v>0</v>
          </cell>
          <cell r="DZ319">
            <v>0</v>
          </cell>
          <cell r="EA319">
            <v>4096</v>
          </cell>
          <cell r="EB319">
            <v>4096</v>
          </cell>
          <cell r="EC319">
            <v>0</v>
          </cell>
          <cell r="ED319">
            <v>0</v>
          </cell>
          <cell r="EE319">
            <v>4096</v>
          </cell>
          <cell r="EF319">
            <v>4096</v>
          </cell>
          <cell r="EG319">
            <v>0</v>
          </cell>
          <cell r="EI319">
            <v>0</v>
          </cell>
          <cell r="EJ319">
            <v>0</v>
          </cell>
          <cell r="EK319">
            <v>0</v>
          </cell>
          <cell r="EL319">
            <v>0</v>
          </cell>
          <cell r="EM319">
            <v>0</v>
          </cell>
          <cell r="EN319">
            <v>0</v>
          </cell>
          <cell r="EO319">
            <v>0</v>
          </cell>
          <cell r="EP319">
            <v>132096</v>
          </cell>
          <cell r="EQ319">
            <v>0</v>
          </cell>
          <cell r="ER319">
            <v>132096</v>
          </cell>
          <cell r="ES319">
            <v>1283295.0185335486</v>
          </cell>
          <cell r="ET319">
            <v>0</v>
          </cell>
          <cell r="EU319">
            <v>1283295.0185335486</v>
          </cell>
          <cell r="EV319">
            <v>1279199.0185335486</v>
          </cell>
          <cell r="EW319">
            <v>4365.8669574523838</v>
          </cell>
          <cell r="EX319">
            <v>4405</v>
          </cell>
          <cell r="EY319">
            <v>39.133042547616242</v>
          </cell>
          <cell r="EZ319">
            <v>1290665</v>
          </cell>
          <cell r="FA319">
            <v>11465.981466451427</v>
          </cell>
          <cell r="FB319">
            <v>1294761</v>
          </cell>
          <cell r="FC319">
            <v>1294761</v>
          </cell>
          <cell r="FD319">
            <v>0</v>
          </cell>
          <cell r="FE319">
            <v>1294761</v>
          </cell>
        </row>
        <row r="320">
          <cell r="A320">
            <v>5208</v>
          </cell>
          <cell r="B320">
            <v>8815208</v>
          </cell>
          <cell r="E320" t="str">
            <v>Rolph Church of England Primary School and Nursery</v>
          </cell>
          <cell r="F320" t="str">
            <v>P</v>
          </cell>
          <cell r="G320" t="str">
            <v/>
          </cell>
          <cell r="H320" t="str">
            <v/>
          </cell>
          <cell r="I320" t="str">
            <v>Y</v>
          </cell>
          <cell r="K320">
            <v>5208</v>
          </cell>
          <cell r="L320">
            <v>140506</v>
          </cell>
          <cell r="O320">
            <v>7</v>
          </cell>
          <cell r="P320">
            <v>0</v>
          </cell>
          <cell r="Q320">
            <v>0</v>
          </cell>
          <cell r="S320">
            <v>26</v>
          </cell>
          <cell r="T320">
            <v>172</v>
          </cell>
          <cell r="V320">
            <v>198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198</v>
          </cell>
          <cell r="AF320">
            <v>670330.9800000001</v>
          </cell>
          <cell r="AG320">
            <v>0</v>
          </cell>
          <cell r="AH320">
            <v>0</v>
          </cell>
          <cell r="AI320">
            <v>0</v>
          </cell>
          <cell r="AJ320">
            <v>670330.9800000001</v>
          </cell>
          <cell r="AK320">
            <v>31.000000000000085</v>
          </cell>
          <cell r="AL320">
            <v>14880.00000000004</v>
          </cell>
          <cell r="AM320">
            <v>0</v>
          </cell>
          <cell r="AN320">
            <v>0</v>
          </cell>
          <cell r="AO320">
            <v>14880.00000000004</v>
          </cell>
          <cell r="AP320">
            <v>32.000000000000071</v>
          </cell>
          <cell r="AQ320">
            <v>22560.000000000051</v>
          </cell>
          <cell r="AR320">
            <v>0</v>
          </cell>
          <cell r="AS320">
            <v>0</v>
          </cell>
          <cell r="AT320">
            <v>22560.000000000051</v>
          </cell>
          <cell r="AU320">
            <v>124.62944162436544</v>
          </cell>
          <cell r="AV320">
            <v>0</v>
          </cell>
          <cell r="AW320">
            <v>24.121827411167573</v>
          </cell>
          <cell r="AX320">
            <v>5548.0203045685421</v>
          </cell>
          <cell r="AY320">
            <v>0</v>
          </cell>
          <cell r="AZ320">
            <v>0</v>
          </cell>
          <cell r="BA320">
            <v>20.101522842639614</v>
          </cell>
          <cell r="BB320">
            <v>8844.6700507614296</v>
          </cell>
          <cell r="BC320">
            <v>14.071065989847709</v>
          </cell>
          <cell r="BD320">
            <v>6754.1116751269001</v>
          </cell>
          <cell r="BE320">
            <v>6.0304568527918843</v>
          </cell>
          <cell r="BF320">
            <v>3075.5329949238608</v>
          </cell>
          <cell r="BG320">
            <v>9.0456852791878255</v>
          </cell>
          <cell r="BH320">
            <v>6060.6091370558433</v>
          </cell>
          <cell r="BI320">
            <v>30282.944162436575</v>
          </cell>
          <cell r="BJ320">
            <v>0</v>
          </cell>
          <cell r="BK320">
            <v>0</v>
          </cell>
          <cell r="BL320">
            <v>0</v>
          </cell>
          <cell r="BM320">
            <v>0</v>
          </cell>
          <cell r="BN320">
            <v>0</v>
          </cell>
          <cell r="BO320">
            <v>0</v>
          </cell>
          <cell r="BP320">
            <v>0</v>
          </cell>
          <cell r="BQ320">
            <v>0</v>
          </cell>
          <cell r="BR320">
            <v>0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0</v>
          </cell>
          <cell r="BX320">
            <v>0</v>
          </cell>
          <cell r="BY320">
            <v>30282.944162436575</v>
          </cell>
          <cell r="BZ320">
            <v>67722.944162436659</v>
          </cell>
          <cell r="CA320">
            <v>0</v>
          </cell>
          <cell r="CB320">
            <v>67722.944162436659</v>
          </cell>
          <cell r="CC320">
            <v>50.190886699507409</v>
          </cell>
          <cell r="CD320">
            <v>57970.474137931058</v>
          </cell>
          <cell r="CE320">
            <v>0</v>
          </cell>
          <cell r="CF320">
            <v>0</v>
          </cell>
          <cell r="CG320">
            <v>0</v>
          </cell>
          <cell r="CH320">
            <v>0</v>
          </cell>
          <cell r="CI320">
            <v>0</v>
          </cell>
          <cell r="CJ320">
            <v>0</v>
          </cell>
          <cell r="CK320">
            <v>0</v>
          </cell>
          <cell r="CL320">
            <v>0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57970.474137931058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5.7894736842105168</v>
          </cell>
          <cell r="CX320">
            <v>3357.8947368420995</v>
          </cell>
          <cell r="CY320">
            <v>0</v>
          </cell>
          <cell r="CZ320">
            <v>0</v>
          </cell>
          <cell r="DA320">
            <v>3357.8947368420995</v>
          </cell>
          <cell r="DB320">
            <v>799382.29303720978</v>
          </cell>
          <cell r="DC320">
            <v>0</v>
          </cell>
          <cell r="DD320">
            <v>799382.29303720978</v>
          </cell>
          <cell r="DE320">
            <v>128000</v>
          </cell>
          <cell r="DF320">
            <v>0</v>
          </cell>
          <cell r="DG320">
            <v>128000</v>
          </cell>
          <cell r="DH320">
            <v>28.285714285714285</v>
          </cell>
          <cell r="DI320">
            <v>0</v>
          </cell>
          <cell r="DJ320">
            <v>2.673</v>
          </cell>
          <cell r="DK320">
            <v>0</v>
          </cell>
          <cell r="DL320">
            <v>1</v>
          </cell>
          <cell r="DO320">
            <v>0</v>
          </cell>
          <cell r="DP320">
            <v>0</v>
          </cell>
          <cell r="DQ320">
            <v>0</v>
          </cell>
          <cell r="DR320">
            <v>1</v>
          </cell>
          <cell r="DS320">
            <v>0</v>
          </cell>
          <cell r="DT320">
            <v>0</v>
          </cell>
          <cell r="DU320">
            <v>0</v>
          </cell>
          <cell r="DV320">
            <v>0</v>
          </cell>
          <cell r="DW320">
            <v>0</v>
          </cell>
          <cell r="DX320">
            <v>0</v>
          </cell>
          <cell r="DY320">
            <v>0</v>
          </cell>
          <cell r="DZ320">
            <v>0</v>
          </cell>
          <cell r="EA320">
            <v>3327.75</v>
          </cell>
          <cell r="EB320">
            <v>3327.75</v>
          </cell>
          <cell r="EC320">
            <v>0</v>
          </cell>
          <cell r="ED320">
            <v>0</v>
          </cell>
          <cell r="EE320">
            <v>3327.75</v>
          </cell>
          <cell r="EF320">
            <v>3327.75</v>
          </cell>
          <cell r="EG320">
            <v>0</v>
          </cell>
          <cell r="EI320">
            <v>0</v>
          </cell>
          <cell r="EJ320">
            <v>0</v>
          </cell>
          <cell r="EK320">
            <v>0</v>
          </cell>
          <cell r="EL320">
            <v>0</v>
          </cell>
          <cell r="EM320">
            <v>0</v>
          </cell>
          <cell r="EN320">
            <v>0</v>
          </cell>
          <cell r="EO320">
            <v>0</v>
          </cell>
          <cell r="EP320">
            <v>131327.75</v>
          </cell>
          <cell r="EQ320">
            <v>0</v>
          </cell>
          <cell r="ER320">
            <v>131327.75</v>
          </cell>
          <cell r="ES320">
            <v>930710.04303720978</v>
          </cell>
          <cell r="ET320">
            <v>0</v>
          </cell>
          <cell r="EU320">
            <v>930710.04303720978</v>
          </cell>
          <cell r="EV320">
            <v>927382.29303720978</v>
          </cell>
          <cell r="EW320">
            <v>4683.7489547333826</v>
          </cell>
          <cell r="EX320">
            <v>4405</v>
          </cell>
          <cell r="EY320">
            <v>0</v>
          </cell>
          <cell r="EZ320">
            <v>872190</v>
          </cell>
          <cell r="FA320">
            <v>0</v>
          </cell>
          <cell r="FB320">
            <v>930710.04303720978</v>
          </cell>
          <cell r="FC320">
            <v>930710.04303720978</v>
          </cell>
          <cell r="FD320">
            <v>0</v>
          </cell>
          <cell r="FE320">
            <v>930710.04303720978</v>
          </cell>
        </row>
        <row r="321">
          <cell r="A321">
            <v>2124</v>
          </cell>
          <cell r="B321">
            <v>8812124</v>
          </cell>
          <cell r="E321" t="str">
            <v>Roseacres Primary School</v>
          </cell>
          <cell r="F321" t="str">
            <v>P</v>
          </cell>
          <cell r="G321" t="str">
            <v/>
          </cell>
          <cell r="H321" t="str">
            <v/>
          </cell>
          <cell r="I321" t="str">
            <v>Y</v>
          </cell>
          <cell r="K321">
            <v>2124</v>
          </cell>
          <cell r="L321">
            <v>141681</v>
          </cell>
          <cell r="O321">
            <v>7</v>
          </cell>
          <cell r="P321">
            <v>0</v>
          </cell>
          <cell r="Q321">
            <v>0</v>
          </cell>
          <cell r="S321">
            <v>30</v>
          </cell>
          <cell r="T321">
            <v>186</v>
          </cell>
          <cell r="V321">
            <v>216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216</v>
          </cell>
          <cell r="AF321">
            <v>731270.16</v>
          </cell>
          <cell r="AG321">
            <v>0</v>
          </cell>
          <cell r="AH321">
            <v>0</v>
          </cell>
          <cell r="AI321">
            <v>0</v>
          </cell>
          <cell r="AJ321">
            <v>731270.16</v>
          </cell>
          <cell r="AK321">
            <v>46.000000000000007</v>
          </cell>
          <cell r="AL321">
            <v>22080.000000000004</v>
          </cell>
          <cell r="AM321">
            <v>0</v>
          </cell>
          <cell r="AN321">
            <v>0</v>
          </cell>
          <cell r="AO321">
            <v>22080.000000000004</v>
          </cell>
          <cell r="AP321">
            <v>47.000000000000085</v>
          </cell>
          <cell r="AQ321">
            <v>33135.000000000058</v>
          </cell>
          <cell r="AR321">
            <v>0</v>
          </cell>
          <cell r="AS321">
            <v>0</v>
          </cell>
          <cell r="AT321">
            <v>33135.000000000058</v>
          </cell>
          <cell r="AU321">
            <v>216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  <cell r="BG321">
            <v>0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0</v>
          </cell>
          <cell r="BP321">
            <v>0</v>
          </cell>
          <cell r="BQ321">
            <v>0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55215.000000000058</v>
          </cell>
          <cell r="CA321">
            <v>0</v>
          </cell>
          <cell r="CB321">
            <v>55215.000000000058</v>
          </cell>
          <cell r="CC321">
            <v>55.935401614959574</v>
          </cell>
          <cell r="CD321">
            <v>64605.388865278306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64605.388865278306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6.967741935483863</v>
          </cell>
          <cell r="CX321">
            <v>4041.2903225806403</v>
          </cell>
          <cell r="CY321">
            <v>0</v>
          </cell>
          <cell r="CZ321">
            <v>0</v>
          </cell>
          <cell r="DA321">
            <v>4041.2903225806403</v>
          </cell>
          <cell r="DB321">
            <v>855131.83918785909</v>
          </cell>
          <cell r="DC321">
            <v>0</v>
          </cell>
          <cell r="DD321">
            <v>855131.83918785909</v>
          </cell>
          <cell r="DE321">
            <v>128000</v>
          </cell>
          <cell r="DF321">
            <v>0</v>
          </cell>
          <cell r="DG321">
            <v>128000</v>
          </cell>
          <cell r="DH321">
            <v>30.857142857142858</v>
          </cell>
          <cell r="DI321">
            <v>0</v>
          </cell>
          <cell r="DJ321">
            <v>1.232</v>
          </cell>
          <cell r="DK321">
            <v>0</v>
          </cell>
          <cell r="DL321">
            <v>0</v>
          </cell>
          <cell r="DO321">
            <v>0</v>
          </cell>
          <cell r="DP321">
            <v>0</v>
          </cell>
          <cell r="DQ321">
            <v>0</v>
          </cell>
          <cell r="DR321">
            <v>1</v>
          </cell>
          <cell r="DS321">
            <v>0</v>
          </cell>
          <cell r="DT321">
            <v>0</v>
          </cell>
          <cell r="DU321">
            <v>0</v>
          </cell>
          <cell r="DV321">
            <v>0</v>
          </cell>
          <cell r="DW321">
            <v>0</v>
          </cell>
          <cell r="DX321">
            <v>0</v>
          </cell>
          <cell r="DY321">
            <v>0</v>
          </cell>
          <cell r="DZ321">
            <v>0</v>
          </cell>
          <cell r="EA321">
            <v>803.46400000000006</v>
          </cell>
          <cell r="EB321">
            <v>803.46400000000006</v>
          </cell>
          <cell r="EC321">
            <v>0</v>
          </cell>
          <cell r="ED321">
            <v>0</v>
          </cell>
          <cell r="EE321">
            <v>803.46400000000006</v>
          </cell>
          <cell r="EF321">
            <v>803.46400000000006</v>
          </cell>
          <cell r="EG321">
            <v>0</v>
          </cell>
          <cell r="EI321">
            <v>0</v>
          </cell>
          <cell r="EJ321">
            <v>0</v>
          </cell>
          <cell r="EK321">
            <v>0</v>
          </cell>
          <cell r="EL321">
            <v>0</v>
          </cell>
          <cell r="EM321">
            <v>0</v>
          </cell>
          <cell r="EN321">
            <v>0</v>
          </cell>
          <cell r="EO321">
            <v>0</v>
          </cell>
          <cell r="EP321">
            <v>128803.46400000001</v>
          </cell>
          <cell r="EQ321">
            <v>0</v>
          </cell>
          <cell r="ER321">
            <v>128803.46400000001</v>
          </cell>
          <cell r="ES321">
            <v>983935.30318785913</v>
          </cell>
          <cell r="ET321">
            <v>0</v>
          </cell>
          <cell r="EU321">
            <v>983935.30318785913</v>
          </cell>
          <cell r="EV321">
            <v>983131.83918785909</v>
          </cell>
          <cell r="EW321">
            <v>4551.5362925363843</v>
          </cell>
          <cell r="EX321">
            <v>4405</v>
          </cell>
          <cell r="EY321">
            <v>0</v>
          </cell>
          <cell r="EZ321">
            <v>951480</v>
          </cell>
          <cell r="FA321">
            <v>0</v>
          </cell>
          <cell r="FB321">
            <v>983935.30318785913</v>
          </cell>
          <cell r="FC321">
            <v>983935.30318785913</v>
          </cell>
          <cell r="FD321">
            <v>0</v>
          </cell>
          <cell r="FE321">
            <v>983935.30318785913</v>
          </cell>
        </row>
        <row r="322">
          <cell r="A322">
            <v>2182</v>
          </cell>
          <cell r="B322">
            <v>8812182</v>
          </cell>
          <cell r="E322" t="str">
            <v>Roxwell Church of England Primary School</v>
          </cell>
          <cell r="F322" t="str">
            <v>P</v>
          </cell>
          <cell r="G322" t="str">
            <v/>
          </cell>
          <cell r="H322" t="str">
            <v/>
          </cell>
          <cell r="I322" t="str">
            <v>Y</v>
          </cell>
          <cell r="K322">
            <v>2182</v>
          </cell>
          <cell r="L322">
            <v>147444</v>
          </cell>
          <cell r="O322">
            <v>7</v>
          </cell>
          <cell r="P322">
            <v>0</v>
          </cell>
          <cell r="Q322">
            <v>0</v>
          </cell>
          <cell r="S322">
            <v>6</v>
          </cell>
          <cell r="T322">
            <v>82</v>
          </cell>
          <cell r="V322">
            <v>88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88</v>
          </cell>
          <cell r="AF322">
            <v>297924.88</v>
          </cell>
          <cell r="AG322">
            <v>0</v>
          </cell>
          <cell r="AH322">
            <v>0</v>
          </cell>
          <cell r="AI322">
            <v>0</v>
          </cell>
          <cell r="AJ322">
            <v>297924.88</v>
          </cell>
          <cell r="AK322">
            <v>16.000000000000014</v>
          </cell>
          <cell r="AL322">
            <v>7680.0000000000073</v>
          </cell>
          <cell r="AM322">
            <v>0</v>
          </cell>
          <cell r="AN322">
            <v>0</v>
          </cell>
          <cell r="AO322">
            <v>7680.0000000000073</v>
          </cell>
          <cell r="AP322">
            <v>16.999999999999986</v>
          </cell>
          <cell r="AQ322">
            <v>11984.999999999989</v>
          </cell>
          <cell r="AR322">
            <v>0</v>
          </cell>
          <cell r="AS322">
            <v>0</v>
          </cell>
          <cell r="AT322">
            <v>11984.999999999989</v>
          </cell>
          <cell r="AU322">
            <v>82.999999999999986</v>
          </cell>
          <cell r="AV322">
            <v>0</v>
          </cell>
          <cell r="AW322">
            <v>0</v>
          </cell>
          <cell r="AX322">
            <v>0</v>
          </cell>
          <cell r="AY322">
            <v>1.0000000000000033</v>
          </cell>
          <cell r="AZ322">
            <v>280.00000000000091</v>
          </cell>
          <cell r="BA322">
            <v>3.0000000000000009</v>
          </cell>
          <cell r="BB322">
            <v>1320.0000000000005</v>
          </cell>
          <cell r="BC322">
            <v>1.0000000000000033</v>
          </cell>
          <cell r="BD322">
            <v>480.00000000000159</v>
          </cell>
          <cell r="BE322">
            <v>0</v>
          </cell>
          <cell r="BF322">
            <v>0</v>
          </cell>
          <cell r="BG322">
            <v>0</v>
          </cell>
          <cell r="BH322">
            <v>0</v>
          </cell>
          <cell r="BI322">
            <v>2080.0000000000027</v>
          </cell>
          <cell r="BJ322">
            <v>0</v>
          </cell>
          <cell r="BK322">
            <v>0</v>
          </cell>
          <cell r="BL322">
            <v>0</v>
          </cell>
          <cell r="BM322">
            <v>0</v>
          </cell>
          <cell r="BN322">
            <v>0</v>
          </cell>
          <cell r="BO322">
            <v>0</v>
          </cell>
          <cell r="BP322">
            <v>0</v>
          </cell>
          <cell r="BQ322">
            <v>0</v>
          </cell>
          <cell r="BR322">
            <v>0</v>
          </cell>
          <cell r="BS322">
            <v>0</v>
          </cell>
          <cell r="BT322">
            <v>0</v>
          </cell>
          <cell r="BU322">
            <v>0</v>
          </cell>
          <cell r="BV322">
            <v>0</v>
          </cell>
          <cell r="BW322">
            <v>0</v>
          </cell>
          <cell r="BX322">
            <v>0</v>
          </cell>
          <cell r="BY322">
            <v>2080.0000000000027</v>
          </cell>
          <cell r="BZ322">
            <v>21745</v>
          </cell>
          <cell r="CA322">
            <v>0</v>
          </cell>
          <cell r="CB322">
            <v>21745</v>
          </cell>
          <cell r="CC322">
            <v>23.542857142857141</v>
          </cell>
          <cell r="CD322">
            <v>27191.999999999996</v>
          </cell>
          <cell r="CE322">
            <v>0</v>
          </cell>
          <cell r="CF322">
            <v>0</v>
          </cell>
          <cell r="CG322">
            <v>0</v>
          </cell>
          <cell r="CH322">
            <v>0</v>
          </cell>
          <cell r="CI322">
            <v>0</v>
          </cell>
          <cell r="CJ322">
            <v>0</v>
          </cell>
          <cell r="CK322">
            <v>0</v>
          </cell>
          <cell r="CL322">
            <v>0</v>
          </cell>
          <cell r="CM322">
            <v>0</v>
          </cell>
          <cell r="CN322">
            <v>0</v>
          </cell>
          <cell r="CO322">
            <v>0</v>
          </cell>
          <cell r="CP322">
            <v>0</v>
          </cell>
          <cell r="CQ322">
            <v>27191.999999999996</v>
          </cell>
          <cell r="CR322">
            <v>1.7199999999999971</v>
          </cell>
          <cell r="CS322">
            <v>1625.3999999999971</v>
          </cell>
          <cell r="CT322">
            <v>0</v>
          </cell>
          <cell r="CU322">
            <v>0</v>
          </cell>
          <cell r="CV322">
            <v>1625.3999999999971</v>
          </cell>
          <cell r="CW322">
            <v>5.3658536585365892</v>
          </cell>
          <cell r="CX322">
            <v>3112.1951219512216</v>
          </cell>
          <cell r="CY322">
            <v>0</v>
          </cell>
          <cell r="CZ322">
            <v>0</v>
          </cell>
          <cell r="DA322">
            <v>3112.1951219512216</v>
          </cell>
          <cell r="DB322">
            <v>351599.47512195125</v>
          </cell>
          <cell r="DC322">
            <v>0</v>
          </cell>
          <cell r="DD322">
            <v>351599.47512195125</v>
          </cell>
          <cell r="DE322">
            <v>128000</v>
          </cell>
          <cell r="DF322">
            <v>0</v>
          </cell>
          <cell r="DG322">
            <v>128000</v>
          </cell>
          <cell r="DH322">
            <v>12.571428571428571</v>
          </cell>
          <cell r="DI322">
            <v>0.82510013351134837</v>
          </cell>
          <cell r="DJ322">
            <v>3.2949999999999999</v>
          </cell>
          <cell r="DK322">
            <v>0</v>
          </cell>
          <cell r="DL322">
            <v>1</v>
          </cell>
          <cell r="DO322">
            <v>46453.137516688912</v>
          </cell>
          <cell r="DP322">
            <v>0</v>
          </cell>
          <cell r="DQ322">
            <v>46453.137516688912</v>
          </cell>
          <cell r="DR322">
            <v>1</v>
          </cell>
          <cell r="DS322">
            <v>0</v>
          </cell>
          <cell r="DT322">
            <v>0</v>
          </cell>
          <cell r="DU322">
            <v>0</v>
          </cell>
          <cell r="DV322">
            <v>0</v>
          </cell>
          <cell r="DW322">
            <v>0</v>
          </cell>
          <cell r="DX322">
            <v>0</v>
          </cell>
          <cell r="DY322">
            <v>0</v>
          </cell>
          <cell r="DZ322">
            <v>0</v>
          </cell>
          <cell r="EA322">
            <v>914.08400000000006</v>
          </cell>
          <cell r="EB322">
            <v>914.08399999999995</v>
          </cell>
          <cell r="EC322">
            <v>0</v>
          </cell>
          <cell r="ED322">
            <v>0</v>
          </cell>
          <cell r="EE322">
            <v>914.08399999999995</v>
          </cell>
          <cell r="EF322">
            <v>914.08399999999995</v>
          </cell>
          <cell r="EG322">
            <v>0</v>
          </cell>
          <cell r="EI322">
            <v>0</v>
          </cell>
          <cell r="EJ322">
            <v>0</v>
          </cell>
          <cell r="EK322">
            <v>0</v>
          </cell>
          <cell r="EL322">
            <v>0</v>
          </cell>
          <cell r="EM322">
            <v>0</v>
          </cell>
          <cell r="EN322">
            <v>0</v>
          </cell>
          <cell r="EO322">
            <v>0</v>
          </cell>
          <cell r="EP322">
            <v>175367.22151668891</v>
          </cell>
          <cell r="EQ322">
            <v>0</v>
          </cell>
          <cell r="ER322">
            <v>175367.22151668891</v>
          </cell>
          <cell r="ES322">
            <v>526966.69663864013</v>
          </cell>
          <cell r="ET322">
            <v>0</v>
          </cell>
          <cell r="EU322">
            <v>526966.69663864013</v>
          </cell>
          <cell r="EV322">
            <v>526052.61263864022</v>
          </cell>
          <cell r="EW322">
            <v>5977.8705981663661</v>
          </cell>
          <cell r="EX322">
            <v>4405</v>
          </cell>
          <cell r="EY322">
            <v>0</v>
          </cell>
          <cell r="EZ322">
            <v>387640</v>
          </cell>
          <cell r="FA322">
            <v>0</v>
          </cell>
          <cell r="FB322">
            <v>526966.69663864013</v>
          </cell>
          <cell r="FC322">
            <v>526966.69663864013</v>
          </cell>
          <cell r="FD322">
            <v>0</v>
          </cell>
          <cell r="FE322">
            <v>526966.69663864013</v>
          </cell>
        </row>
        <row r="323">
          <cell r="A323">
            <v>2035</v>
          </cell>
          <cell r="B323">
            <v>8812035</v>
          </cell>
          <cell r="E323" t="str">
            <v>Roydon Primary Academy</v>
          </cell>
          <cell r="F323" t="str">
            <v>P</v>
          </cell>
          <cell r="G323" t="str">
            <v/>
          </cell>
          <cell r="H323" t="str">
            <v/>
          </cell>
          <cell r="I323" t="str">
            <v>Y</v>
          </cell>
          <cell r="K323">
            <v>2035</v>
          </cell>
          <cell r="L323">
            <v>139399</v>
          </cell>
          <cell r="O323">
            <v>7</v>
          </cell>
          <cell r="P323">
            <v>0</v>
          </cell>
          <cell r="Q323">
            <v>0</v>
          </cell>
          <cell r="S323">
            <v>24</v>
          </cell>
          <cell r="T323">
            <v>168</v>
          </cell>
          <cell r="V323">
            <v>192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192</v>
          </cell>
          <cell r="AF323">
            <v>650017.92000000004</v>
          </cell>
          <cell r="AG323">
            <v>0</v>
          </cell>
          <cell r="AH323">
            <v>0</v>
          </cell>
          <cell r="AI323">
            <v>0</v>
          </cell>
          <cell r="AJ323">
            <v>650017.92000000004</v>
          </cell>
          <cell r="AK323">
            <v>17.000000000000007</v>
          </cell>
          <cell r="AL323">
            <v>8160.0000000000036</v>
          </cell>
          <cell r="AM323">
            <v>0</v>
          </cell>
          <cell r="AN323">
            <v>0</v>
          </cell>
          <cell r="AO323">
            <v>8160.0000000000036</v>
          </cell>
          <cell r="AP323">
            <v>21</v>
          </cell>
          <cell r="AQ323">
            <v>14805</v>
          </cell>
          <cell r="AR323">
            <v>0</v>
          </cell>
          <cell r="AS323">
            <v>0</v>
          </cell>
          <cell r="AT323">
            <v>14805</v>
          </cell>
          <cell r="AU323">
            <v>142.48421052631585</v>
          </cell>
          <cell r="AV323">
            <v>0</v>
          </cell>
          <cell r="AW323">
            <v>21.221052631579006</v>
          </cell>
          <cell r="AX323">
            <v>4880.8421052631711</v>
          </cell>
          <cell r="AY323">
            <v>24.252631578947327</v>
          </cell>
          <cell r="AZ323">
            <v>6790.7368421052515</v>
          </cell>
          <cell r="BA323">
            <v>3.0315789473684158</v>
          </cell>
          <cell r="BB323">
            <v>1333.8947368421029</v>
          </cell>
          <cell r="BC323">
            <v>1.0105263157894733</v>
          </cell>
          <cell r="BD323">
            <v>485.05263157894717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13490.526315789473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13490.526315789473</v>
          </cell>
          <cell r="BZ323">
            <v>36455.526315789481</v>
          </cell>
          <cell r="CA323">
            <v>0</v>
          </cell>
          <cell r="CB323">
            <v>36455.526315789481</v>
          </cell>
          <cell r="CC323">
            <v>42.020202020202007</v>
          </cell>
          <cell r="CD323">
            <v>48533.333333333321</v>
          </cell>
          <cell r="CE323">
            <v>0</v>
          </cell>
          <cell r="CF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P323">
            <v>0</v>
          </cell>
          <cell r="CQ323">
            <v>48533.333333333321</v>
          </cell>
          <cell r="CR323">
            <v>0.48000000000000043</v>
          </cell>
          <cell r="CS323">
            <v>453.60000000000042</v>
          </cell>
          <cell r="CT323">
            <v>0</v>
          </cell>
          <cell r="CU323">
            <v>0</v>
          </cell>
          <cell r="CV323">
            <v>453.60000000000042</v>
          </cell>
          <cell r="CW323">
            <v>8.0000000000000071</v>
          </cell>
          <cell r="CX323">
            <v>4640.0000000000045</v>
          </cell>
          <cell r="CY323">
            <v>0</v>
          </cell>
          <cell r="CZ323">
            <v>0</v>
          </cell>
          <cell r="DA323">
            <v>4640.0000000000045</v>
          </cell>
          <cell r="DB323">
            <v>740100.37964912283</v>
          </cell>
          <cell r="DC323">
            <v>0</v>
          </cell>
          <cell r="DD323">
            <v>740100.37964912283</v>
          </cell>
          <cell r="DE323">
            <v>128000</v>
          </cell>
          <cell r="DF323">
            <v>0</v>
          </cell>
          <cell r="DG323">
            <v>128000</v>
          </cell>
          <cell r="DH323">
            <v>27.428571428571427</v>
          </cell>
          <cell r="DI323">
            <v>0</v>
          </cell>
          <cell r="DJ323">
            <v>2.2549999999999999</v>
          </cell>
          <cell r="DK323">
            <v>0</v>
          </cell>
          <cell r="DL323">
            <v>1</v>
          </cell>
          <cell r="DO323">
            <v>0</v>
          </cell>
          <cell r="DP323">
            <v>0</v>
          </cell>
          <cell r="DQ323">
            <v>0</v>
          </cell>
          <cell r="DR323">
            <v>1.0156360164</v>
          </cell>
          <cell r="DS323">
            <v>13573.631773039917</v>
          </cell>
          <cell r="DT323">
            <v>0</v>
          </cell>
          <cell r="DU323">
            <v>13573.631773039917</v>
          </cell>
          <cell r="DV323">
            <v>0</v>
          </cell>
          <cell r="DW323">
            <v>0</v>
          </cell>
          <cell r="DX323">
            <v>0</v>
          </cell>
          <cell r="DY323">
            <v>0</v>
          </cell>
          <cell r="DZ323">
            <v>0</v>
          </cell>
          <cell r="EA323">
            <v>3771.45</v>
          </cell>
          <cell r="EB323">
            <v>3771.45</v>
          </cell>
          <cell r="EC323">
            <v>0</v>
          </cell>
          <cell r="ED323">
            <v>0</v>
          </cell>
          <cell r="EE323">
            <v>3771.45</v>
          </cell>
          <cell r="EF323">
            <v>3771.4499999999994</v>
          </cell>
          <cell r="EG323">
            <v>0</v>
          </cell>
          <cell r="EI323">
            <v>0</v>
          </cell>
          <cell r="EJ323">
            <v>0</v>
          </cell>
          <cell r="EK323">
            <v>0</v>
          </cell>
          <cell r="EL323">
            <v>0</v>
          </cell>
          <cell r="EM323">
            <v>0</v>
          </cell>
          <cell r="EN323">
            <v>0</v>
          </cell>
          <cell r="EO323">
            <v>0</v>
          </cell>
          <cell r="EP323">
            <v>145345.08177303994</v>
          </cell>
          <cell r="EQ323">
            <v>0</v>
          </cell>
          <cell r="ER323">
            <v>145345.08177303994</v>
          </cell>
          <cell r="ES323">
            <v>885445.46142216283</v>
          </cell>
          <cell r="ET323">
            <v>0</v>
          </cell>
          <cell r="EU323">
            <v>885445.46142216283</v>
          </cell>
          <cell r="EV323">
            <v>881674.01142216276</v>
          </cell>
          <cell r="EW323">
            <v>4592.0521428237644</v>
          </cell>
          <cell r="EX323">
            <v>4405</v>
          </cell>
          <cell r="EY323">
            <v>0</v>
          </cell>
          <cell r="EZ323">
            <v>845760</v>
          </cell>
          <cell r="FA323">
            <v>0</v>
          </cell>
          <cell r="FB323">
            <v>885445.46142216283</v>
          </cell>
          <cell r="FC323">
            <v>885445.46142216283</v>
          </cell>
          <cell r="FD323">
            <v>0</v>
          </cell>
          <cell r="FE323">
            <v>885445.46142216283</v>
          </cell>
        </row>
        <row r="324">
          <cell r="A324">
            <v>2901</v>
          </cell>
          <cell r="B324">
            <v>8812901</v>
          </cell>
          <cell r="E324" t="str">
            <v>Runwell Community Primary School</v>
          </cell>
          <cell r="F324" t="str">
            <v>P</v>
          </cell>
          <cell r="G324" t="str">
            <v/>
          </cell>
          <cell r="H324" t="str">
            <v/>
          </cell>
          <cell r="I324" t="str">
            <v>Y</v>
          </cell>
          <cell r="K324">
            <v>2901</v>
          </cell>
          <cell r="L324">
            <v>137054</v>
          </cell>
          <cell r="O324">
            <v>7</v>
          </cell>
          <cell r="P324">
            <v>0</v>
          </cell>
          <cell r="Q324">
            <v>0</v>
          </cell>
          <cell r="S324">
            <v>51</v>
          </cell>
          <cell r="T324">
            <v>336</v>
          </cell>
          <cell r="V324">
            <v>387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387</v>
          </cell>
          <cell r="AF324">
            <v>1310192.3700000001</v>
          </cell>
          <cell r="AG324">
            <v>0</v>
          </cell>
          <cell r="AH324">
            <v>0</v>
          </cell>
          <cell r="AI324">
            <v>0</v>
          </cell>
          <cell r="AJ324">
            <v>1310192.3700000001</v>
          </cell>
          <cell r="AK324">
            <v>56.000000000000007</v>
          </cell>
          <cell r="AL324">
            <v>26880.000000000004</v>
          </cell>
          <cell r="AM324">
            <v>0</v>
          </cell>
          <cell r="AN324">
            <v>0</v>
          </cell>
          <cell r="AO324">
            <v>26880.000000000004</v>
          </cell>
          <cell r="AP324">
            <v>58.000000000000099</v>
          </cell>
          <cell r="AQ324">
            <v>40890.000000000073</v>
          </cell>
          <cell r="AR324">
            <v>0</v>
          </cell>
          <cell r="AS324">
            <v>0</v>
          </cell>
          <cell r="AT324">
            <v>40890.000000000073</v>
          </cell>
          <cell r="AU324">
            <v>360.00000000000006</v>
          </cell>
          <cell r="AV324">
            <v>0</v>
          </cell>
          <cell r="AW324">
            <v>12.000000000000002</v>
          </cell>
          <cell r="AX324">
            <v>2760.0000000000005</v>
          </cell>
          <cell r="AY324">
            <v>8</v>
          </cell>
          <cell r="AZ324">
            <v>2240</v>
          </cell>
          <cell r="BA324">
            <v>2</v>
          </cell>
          <cell r="BB324">
            <v>880</v>
          </cell>
          <cell r="BC324">
            <v>2</v>
          </cell>
          <cell r="BD324">
            <v>960</v>
          </cell>
          <cell r="BE324">
            <v>0</v>
          </cell>
          <cell r="BF324">
            <v>0</v>
          </cell>
          <cell r="BG324">
            <v>2.9999999999999982</v>
          </cell>
          <cell r="BH324">
            <v>2009.9999999999989</v>
          </cell>
          <cell r="BI324">
            <v>8849.9999999999982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O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8849.9999999999982</v>
          </cell>
          <cell r="BZ324">
            <v>76620.000000000073</v>
          </cell>
          <cell r="CA324">
            <v>0</v>
          </cell>
          <cell r="CB324">
            <v>76620.000000000073</v>
          </cell>
          <cell r="CC324">
            <v>125.08766098878266</v>
          </cell>
          <cell r="CD324">
            <v>144476.24844204396</v>
          </cell>
          <cell r="CE324">
            <v>0</v>
          </cell>
          <cell r="CF324">
            <v>0</v>
          </cell>
          <cell r="CG324">
            <v>0</v>
          </cell>
          <cell r="CH324">
            <v>0</v>
          </cell>
          <cell r="CI324">
            <v>0</v>
          </cell>
          <cell r="CJ324">
            <v>0</v>
          </cell>
          <cell r="CK324">
            <v>0</v>
          </cell>
          <cell r="CL324">
            <v>0</v>
          </cell>
          <cell r="CM324">
            <v>0</v>
          </cell>
          <cell r="CN324">
            <v>0</v>
          </cell>
          <cell r="CO324">
            <v>0</v>
          </cell>
          <cell r="CP324">
            <v>0</v>
          </cell>
          <cell r="CQ324">
            <v>144476.24844204396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0</v>
          </cell>
          <cell r="CW324">
            <v>4.6071428571428559</v>
          </cell>
          <cell r="CX324">
            <v>2672.1428571428564</v>
          </cell>
          <cell r="CY324">
            <v>0</v>
          </cell>
          <cell r="CZ324">
            <v>0</v>
          </cell>
          <cell r="DA324">
            <v>2672.1428571428564</v>
          </cell>
          <cell r="DB324">
            <v>1533960.7612991871</v>
          </cell>
          <cell r="DC324">
            <v>0</v>
          </cell>
          <cell r="DD324">
            <v>1533960.7612991871</v>
          </cell>
          <cell r="DE324">
            <v>128000</v>
          </cell>
          <cell r="DF324">
            <v>0</v>
          </cell>
          <cell r="DG324">
            <v>128000</v>
          </cell>
          <cell r="DH324">
            <v>55.285714285714285</v>
          </cell>
          <cell r="DI324">
            <v>0</v>
          </cell>
          <cell r="DJ324">
            <v>1.2250000000000001</v>
          </cell>
          <cell r="DK324">
            <v>0</v>
          </cell>
          <cell r="DL324">
            <v>0</v>
          </cell>
          <cell r="DO324">
            <v>0</v>
          </cell>
          <cell r="DP324">
            <v>0</v>
          </cell>
          <cell r="DQ324">
            <v>0</v>
          </cell>
          <cell r="DR324">
            <v>1</v>
          </cell>
          <cell r="DS324">
            <v>0</v>
          </cell>
          <cell r="DT324">
            <v>0</v>
          </cell>
          <cell r="DU324">
            <v>0</v>
          </cell>
          <cell r="DV324">
            <v>0</v>
          </cell>
          <cell r="DW324">
            <v>0</v>
          </cell>
          <cell r="DX324">
            <v>0</v>
          </cell>
          <cell r="DY324">
            <v>0</v>
          </cell>
          <cell r="DZ324">
            <v>0</v>
          </cell>
          <cell r="EA324">
            <v>3796.1</v>
          </cell>
          <cell r="EB324">
            <v>3796.1</v>
          </cell>
          <cell r="EC324">
            <v>0</v>
          </cell>
          <cell r="ED324">
            <v>0</v>
          </cell>
          <cell r="EE324">
            <v>3796.1</v>
          </cell>
          <cell r="EF324">
            <v>3796.1</v>
          </cell>
          <cell r="EG324">
            <v>0</v>
          </cell>
          <cell r="EI324">
            <v>0</v>
          </cell>
          <cell r="EJ324">
            <v>0</v>
          </cell>
          <cell r="EK324">
            <v>0</v>
          </cell>
          <cell r="EL324">
            <v>0</v>
          </cell>
          <cell r="EM324">
            <v>0</v>
          </cell>
          <cell r="EN324">
            <v>0</v>
          </cell>
          <cell r="EO324">
            <v>0</v>
          </cell>
          <cell r="EP324">
            <v>131796.1</v>
          </cell>
          <cell r="EQ324">
            <v>0</v>
          </cell>
          <cell r="ER324">
            <v>131796.1</v>
          </cell>
          <cell r="ES324">
            <v>1665756.8612991872</v>
          </cell>
          <cell r="ET324">
            <v>0</v>
          </cell>
          <cell r="EU324">
            <v>1665756.8612991872</v>
          </cell>
          <cell r="EV324">
            <v>1661960.7612991871</v>
          </cell>
          <cell r="EW324">
            <v>4294.472251419088</v>
          </cell>
          <cell r="EX324">
            <v>4405</v>
          </cell>
          <cell r="EY324">
            <v>110.52774858091198</v>
          </cell>
          <cell r="EZ324">
            <v>1704735</v>
          </cell>
          <cell r="FA324">
            <v>42774.238700812915</v>
          </cell>
          <cell r="FB324">
            <v>1708531.1</v>
          </cell>
          <cell r="FC324">
            <v>1710207.1310718113</v>
          </cell>
          <cell r="FD324">
            <v>1676.031071811216</v>
          </cell>
          <cell r="FE324">
            <v>1710207.1310718113</v>
          </cell>
        </row>
        <row r="325">
          <cell r="A325">
            <v>2147</v>
          </cell>
          <cell r="B325">
            <v>8812147</v>
          </cell>
          <cell r="E325" t="str">
            <v>Ryedene Primary and Nursery School</v>
          </cell>
          <cell r="F325" t="str">
            <v>P</v>
          </cell>
          <cell r="G325" t="str">
            <v/>
          </cell>
          <cell r="H325" t="str">
            <v/>
          </cell>
          <cell r="I325" t="str">
            <v>Y</v>
          </cell>
          <cell r="K325">
            <v>2147</v>
          </cell>
          <cell r="L325">
            <v>143127</v>
          </cell>
          <cell r="M325">
            <v>25</v>
          </cell>
          <cell r="O325">
            <v>7</v>
          </cell>
          <cell r="P325">
            <v>0</v>
          </cell>
          <cell r="Q325">
            <v>0</v>
          </cell>
          <cell r="S325">
            <v>58.583333333333336</v>
          </cell>
          <cell r="T325">
            <v>272</v>
          </cell>
          <cell r="V325">
            <v>330.58333333333331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330.58333333333331</v>
          </cell>
          <cell r="AF325">
            <v>1119193.1808333334</v>
          </cell>
          <cell r="AG325">
            <v>0</v>
          </cell>
          <cell r="AH325">
            <v>0</v>
          </cell>
          <cell r="AI325">
            <v>0</v>
          </cell>
          <cell r="AJ325">
            <v>1119193.1808333334</v>
          </cell>
          <cell r="AK325">
            <v>146.4609704641349</v>
          </cell>
          <cell r="AL325">
            <v>70301.265822784757</v>
          </cell>
          <cell r="AM325">
            <v>0</v>
          </cell>
          <cell r="AN325">
            <v>0</v>
          </cell>
          <cell r="AO325">
            <v>70301.265822784757</v>
          </cell>
          <cell r="AP325">
            <v>153.78401898734191</v>
          </cell>
          <cell r="AQ325">
            <v>108417.73338607604</v>
          </cell>
          <cell r="AR325">
            <v>0</v>
          </cell>
          <cell r="AS325">
            <v>0</v>
          </cell>
          <cell r="AT325">
            <v>108417.73338607604</v>
          </cell>
          <cell r="AU325">
            <v>21.056263269639075</v>
          </cell>
          <cell r="AV325">
            <v>0</v>
          </cell>
          <cell r="AW325">
            <v>10.528131634819538</v>
          </cell>
          <cell r="AX325">
            <v>2421.4702760084938</v>
          </cell>
          <cell r="AY325">
            <v>86.330679405520286</v>
          </cell>
          <cell r="AZ325">
            <v>24172.590233545681</v>
          </cell>
          <cell r="BA325">
            <v>77.908174097664471</v>
          </cell>
          <cell r="BB325">
            <v>34279.596602972364</v>
          </cell>
          <cell r="BC325">
            <v>11.580944798301498</v>
          </cell>
          <cell r="BD325">
            <v>5558.8535031847196</v>
          </cell>
          <cell r="BE325">
            <v>112.65100849256898</v>
          </cell>
          <cell r="BF325">
            <v>57452.014331210179</v>
          </cell>
          <cell r="BG325">
            <v>10.528131634819538</v>
          </cell>
          <cell r="BH325">
            <v>7053.8481953290902</v>
          </cell>
          <cell r="BI325">
            <v>130938.37314225054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130938.37314225054</v>
          </cell>
          <cell r="BZ325">
            <v>309657.37235111132</v>
          </cell>
          <cell r="CA325">
            <v>0</v>
          </cell>
          <cell r="CB325">
            <v>309657.37235111132</v>
          </cell>
          <cell r="CC325">
            <v>66.910451532055902</v>
          </cell>
          <cell r="CD325">
            <v>77281.571519524572</v>
          </cell>
          <cell r="CE325">
            <v>0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77281.571519524572</v>
          </cell>
          <cell r="CR325">
            <v>5.2725949367088631</v>
          </cell>
          <cell r="CS325">
            <v>4982.602215189876</v>
          </cell>
          <cell r="CT325">
            <v>0</v>
          </cell>
          <cell r="CU325">
            <v>0</v>
          </cell>
          <cell r="CV325">
            <v>4982.602215189876</v>
          </cell>
          <cell r="CW325">
            <v>30.384497549019621</v>
          </cell>
          <cell r="CX325">
            <v>17623.008578431381</v>
          </cell>
          <cell r="CY325">
            <v>0</v>
          </cell>
          <cell r="CZ325">
            <v>0</v>
          </cell>
          <cell r="DA325">
            <v>17623.008578431381</v>
          </cell>
          <cell r="DB325">
            <v>1528737.7354975906</v>
          </cell>
          <cell r="DC325">
            <v>0</v>
          </cell>
          <cell r="DD325">
            <v>1528737.7354975906</v>
          </cell>
          <cell r="DE325">
            <v>128000</v>
          </cell>
          <cell r="DF325">
            <v>0</v>
          </cell>
          <cell r="DG325">
            <v>128000</v>
          </cell>
          <cell r="DH325">
            <v>47.226190476190474</v>
          </cell>
          <cell r="DI325">
            <v>0</v>
          </cell>
          <cell r="DJ325">
            <v>0.57899999999999996</v>
          </cell>
          <cell r="DK325">
            <v>0</v>
          </cell>
          <cell r="DL325">
            <v>0</v>
          </cell>
          <cell r="DO325">
            <v>0</v>
          </cell>
          <cell r="DP325">
            <v>0</v>
          </cell>
          <cell r="DQ325">
            <v>0</v>
          </cell>
          <cell r="DR325">
            <v>1.0156360164</v>
          </cell>
          <cell r="DS325">
            <v>25904.778402739201</v>
          </cell>
          <cell r="DT325">
            <v>0</v>
          </cell>
          <cell r="DU325">
            <v>25904.778402739201</v>
          </cell>
          <cell r="DV325">
            <v>0</v>
          </cell>
          <cell r="DW325">
            <v>0</v>
          </cell>
          <cell r="DX325">
            <v>0</v>
          </cell>
          <cell r="DY325">
            <v>0</v>
          </cell>
          <cell r="DZ325">
            <v>0</v>
          </cell>
          <cell r="EA325">
            <v>4313.75</v>
          </cell>
          <cell r="EB325">
            <v>4313.75</v>
          </cell>
          <cell r="EC325">
            <v>0</v>
          </cell>
          <cell r="ED325">
            <v>0</v>
          </cell>
          <cell r="EE325">
            <v>4313.75</v>
          </cell>
          <cell r="EF325">
            <v>4313.75</v>
          </cell>
          <cell r="EG325">
            <v>0</v>
          </cell>
          <cell r="EI325">
            <v>0</v>
          </cell>
          <cell r="EJ325">
            <v>0</v>
          </cell>
          <cell r="EK325">
            <v>0</v>
          </cell>
          <cell r="EL325">
            <v>0</v>
          </cell>
          <cell r="EM325">
            <v>0</v>
          </cell>
          <cell r="EN325">
            <v>0</v>
          </cell>
          <cell r="EO325">
            <v>0</v>
          </cell>
          <cell r="EP325">
            <v>158218.5284027392</v>
          </cell>
          <cell r="EQ325">
            <v>0</v>
          </cell>
          <cell r="ER325">
            <v>158218.5284027392</v>
          </cell>
          <cell r="ES325">
            <v>1686956.2639003298</v>
          </cell>
          <cell r="ET325">
            <v>0</v>
          </cell>
          <cell r="EU325">
            <v>1686956.2639003298</v>
          </cell>
          <cell r="EV325">
            <v>1682642.5139003298</v>
          </cell>
          <cell r="EW325">
            <v>5089.9193765575901</v>
          </cell>
          <cell r="EX325">
            <v>4405</v>
          </cell>
          <cell r="EY325">
            <v>0</v>
          </cell>
          <cell r="EZ325">
            <v>1456219.5833333333</v>
          </cell>
          <cell r="FA325">
            <v>0</v>
          </cell>
          <cell r="FB325">
            <v>1686956.2639003298</v>
          </cell>
          <cell r="FC325">
            <v>1686956.2639003298</v>
          </cell>
          <cell r="FD325">
            <v>0</v>
          </cell>
          <cell r="FE325">
            <v>1686956.2639003298</v>
          </cell>
        </row>
        <row r="326">
          <cell r="A326">
            <v>2138</v>
          </cell>
          <cell r="B326">
            <v>8812138</v>
          </cell>
          <cell r="E326" t="str">
            <v>Shalford Primary School</v>
          </cell>
          <cell r="F326" t="str">
            <v>P</v>
          </cell>
          <cell r="G326" t="str">
            <v/>
          </cell>
          <cell r="H326" t="str">
            <v/>
          </cell>
          <cell r="I326" t="str">
            <v>Y</v>
          </cell>
          <cell r="K326">
            <v>2138</v>
          </cell>
          <cell r="L326">
            <v>142935</v>
          </cell>
          <cell r="O326">
            <v>7</v>
          </cell>
          <cell r="P326">
            <v>0</v>
          </cell>
          <cell r="Q326">
            <v>0</v>
          </cell>
          <cell r="S326">
            <v>10</v>
          </cell>
          <cell r="T326">
            <v>55</v>
          </cell>
          <cell r="V326">
            <v>65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65</v>
          </cell>
          <cell r="AF326">
            <v>220058.15000000002</v>
          </cell>
          <cell r="AG326">
            <v>0</v>
          </cell>
          <cell r="AH326">
            <v>0</v>
          </cell>
          <cell r="AI326">
            <v>0</v>
          </cell>
          <cell r="AJ326">
            <v>220058.15000000002</v>
          </cell>
          <cell r="AK326">
            <v>18.000000000000004</v>
          </cell>
          <cell r="AL326">
            <v>8640.0000000000018</v>
          </cell>
          <cell r="AM326">
            <v>0</v>
          </cell>
          <cell r="AN326">
            <v>0</v>
          </cell>
          <cell r="AO326">
            <v>8640.0000000000018</v>
          </cell>
          <cell r="AP326">
            <v>18.999999999999979</v>
          </cell>
          <cell r="AQ326">
            <v>13394.999999999985</v>
          </cell>
          <cell r="AR326">
            <v>0</v>
          </cell>
          <cell r="AS326">
            <v>0</v>
          </cell>
          <cell r="AT326">
            <v>13394.999999999985</v>
          </cell>
          <cell r="AU326">
            <v>61.953125</v>
          </cell>
          <cell r="AV326">
            <v>0</v>
          </cell>
          <cell r="AW326">
            <v>2.03125</v>
          </cell>
          <cell r="AX326">
            <v>467.1875</v>
          </cell>
          <cell r="AY326">
            <v>1.015625</v>
          </cell>
          <cell r="AZ326">
            <v>284.375</v>
          </cell>
          <cell r="BA326">
            <v>0</v>
          </cell>
          <cell r="BB326">
            <v>0</v>
          </cell>
          <cell r="BC326">
            <v>0</v>
          </cell>
          <cell r="BD326">
            <v>0</v>
          </cell>
          <cell r="BE326">
            <v>0</v>
          </cell>
          <cell r="BF326">
            <v>0</v>
          </cell>
          <cell r="BG326">
            <v>0</v>
          </cell>
          <cell r="BH326">
            <v>0</v>
          </cell>
          <cell r="BI326">
            <v>751.5625</v>
          </cell>
          <cell r="BJ326">
            <v>0</v>
          </cell>
          <cell r="BK326">
            <v>0</v>
          </cell>
          <cell r="BL326">
            <v>0</v>
          </cell>
          <cell r="BM326">
            <v>0</v>
          </cell>
          <cell r="BN326">
            <v>0</v>
          </cell>
          <cell r="BO326">
            <v>0</v>
          </cell>
          <cell r="BP326">
            <v>0</v>
          </cell>
          <cell r="BQ326">
            <v>0</v>
          </cell>
          <cell r="BR326">
            <v>0</v>
          </cell>
          <cell r="BS326">
            <v>0</v>
          </cell>
          <cell r="BT326">
            <v>0</v>
          </cell>
          <cell r="BU326">
            <v>0</v>
          </cell>
          <cell r="BV326">
            <v>0</v>
          </cell>
          <cell r="BW326">
            <v>0</v>
          </cell>
          <cell r="BX326">
            <v>0</v>
          </cell>
          <cell r="BY326">
            <v>751.5625</v>
          </cell>
          <cell r="BZ326">
            <v>22786.562499999985</v>
          </cell>
          <cell r="CA326">
            <v>0</v>
          </cell>
          <cell r="CB326">
            <v>22786.562499999985</v>
          </cell>
          <cell r="CC326">
            <v>18.571428571428584</v>
          </cell>
          <cell r="CD326">
            <v>21450.000000000015</v>
          </cell>
          <cell r="CE326">
            <v>0</v>
          </cell>
          <cell r="CF326">
            <v>0</v>
          </cell>
          <cell r="CG326">
            <v>0</v>
          </cell>
          <cell r="CH326">
            <v>0</v>
          </cell>
          <cell r="CI326">
            <v>0</v>
          </cell>
          <cell r="CJ326">
            <v>0</v>
          </cell>
          <cell r="CK326">
            <v>0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>
            <v>0</v>
          </cell>
          <cell r="CQ326">
            <v>21450.000000000015</v>
          </cell>
          <cell r="CR326">
            <v>10.099999999999975</v>
          </cell>
          <cell r="CS326">
            <v>9544.4999999999764</v>
          </cell>
          <cell r="CT326">
            <v>0</v>
          </cell>
          <cell r="CU326">
            <v>0</v>
          </cell>
          <cell r="CV326">
            <v>9544.4999999999764</v>
          </cell>
          <cell r="CW326">
            <v>0</v>
          </cell>
          <cell r="CX326">
            <v>0</v>
          </cell>
          <cell r="CY326">
            <v>0</v>
          </cell>
          <cell r="CZ326">
            <v>0</v>
          </cell>
          <cell r="DA326">
            <v>0</v>
          </cell>
          <cell r="DB326">
            <v>273839.21250000002</v>
          </cell>
          <cell r="DC326">
            <v>0</v>
          </cell>
          <cell r="DD326">
            <v>273839.21250000002</v>
          </cell>
          <cell r="DE326">
            <v>128000</v>
          </cell>
          <cell r="DF326">
            <v>0</v>
          </cell>
          <cell r="DG326">
            <v>128000</v>
          </cell>
          <cell r="DH326">
            <v>9.2857142857142865</v>
          </cell>
          <cell r="DI326">
            <v>1</v>
          </cell>
          <cell r="DJ326">
            <v>2.7309999999999999</v>
          </cell>
          <cell r="DK326">
            <v>0</v>
          </cell>
          <cell r="DL326">
            <v>1</v>
          </cell>
          <cell r="DO326">
            <v>56300</v>
          </cell>
          <cell r="DP326">
            <v>0</v>
          </cell>
          <cell r="DQ326">
            <v>56300</v>
          </cell>
          <cell r="DR326">
            <v>1</v>
          </cell>
          <cell r="DS326">
            <v>0</v>
          </cell>
          <cell r="DT326">
            <v>0</v>
          </cell>
          <cell r="DU326">
            <v>0</v>
          </cell>
          <cell r="DV326">
            <v>0</v>
          </cell>
          <cell r="DW326">
            <v>0</v>
          </cell>
          <cell r="DX326">
            <v>0</v>
          </cell>
          <cell r="DY326">
            <v>0</v>
          </cell>
          <cell r="DZ326">
            <v>0</v>
          </cell>
          <cell r="EA326">
            <v>2144.4</v>
          </cell>
          <cell r="EB326">
            <v>2144.4</v>
          </cell>
          <cell r="EC326">
            <v>0</v>
          </cell>
          <cell r="ED326">
            <v>0</v>
          </cell>
          <cell r="EE326">
            <v>2144.4</v>
          </cell>
          <cell r="EF326">
            <v>2144.4</v>
          </cell>
          <cell r="EG326">
            <v>0</v>
          </cell>
          <cell r="EI326">
            <v>0</v>
          </cell>
          <cell r="EJ326">
            <v>0</v>
          </cell>
          <cell r="EK326">
            <v>0</v>
          </cell>
          <cell r="EL326">
            <v>0</v>
          </cell>
          <cell r="EM326">
            <v>0</v>
          </cell>
          <cell r="EN326">
            <v>0</v>
          </cell>
          <cell r="EO326">
            <v>0</v>
          </cell>
          <cell r="EP326">
            <v>186444.4</v>
          </cell>
          <cell r="EQ326">
            <v>0</v>
          </cell>
          <cell r="ER326">
            <v>186444.4</v>
          </cell>
          <cell r="ES326">
            <v>460283.61250000005</v>
          </cell>
          <cell r="ET326">
            <v>0</v>
          </cell>
          <cell r="EU326">
            <v>460283.61250000005</v>
          </cell>
          <cell r="EV326">
            <v>458139.21250000002</v>
          </cell>
          <cell r="EW326">
            <v>7048.2955769230775</v>
          </cell>
          <cell r="EX326">
            <v>4405</v>
          </cell>
          <cell r="EY326">
            <v>0</v>
          </cell>
          <cell r="EZ326">
            <v>286325</v>
          </cell>
          <cell r="FA326">
            <v>0</v>
          </cell>
          <cell r="FB326">
            <v>460283.61250000005</v>
          </cell>
          <cell r="FC326">
            <v>460283.61250000005</v>
          </cell>
          <cell r="FD326">
            <v>0</v>
          </cell>
          <cell r="FE326">
            <v>460283.61250000005</v>
          </cell>
        </row>
        <row r="327">
          <cell r="A327">
            <v>3131</v>
          </cell>
          <cell r="B327">
            <v>8813131</v>
          </cell>
          <cell r="C327">
            <v>3908</v>
          </cell>
          <cell r="D327" t="str">
            <v>RB053908</v>
          </cell>
          <cell r="E327" t="str">
            <v>Sheering Church of England Voluntary Controlled Primary School</v>
          </cell>
          <cell r="F327" t="str">
            <v>P</v>
          </cell>
          <cell r="G327" t="str">
            <v>Y</v>
          </cell>
          <cell r="H327">
            <v>10023715</v>
          </cell>
          <cell r="I327" t="str">
            <v/>
          </cell>
          <cell r="K327">
            <v>3131</v>
          </cell>
          <cell r="L327">
            <v>115099</v>
          </cell>
          <cell r="O327">
            <v>7</v>
          </cell>
          <cell r="P327">
            <v>0</v>
          </cell>
          <cell r="Q327">
            <v>0</v>
          </cell>
          <cell r="S327">
            <v>15</v>
          </cell>
          <cell r="T327">
            <v>90</v>
          </cell>
          <cell r="V327">
            <v>105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105</v>
          </cell>
          <cell r="AF327">
            <v>355478.55000000005</v>
          </cell>
          <cell r="AG327">
            <v>0</v>
          </cell>
          <cell r="AH327">
            <v>0</v>
          </cell>
          <cell r="AI327">
            <v>0</v>
          </cell>
          <cell r="AJ327">
            <v>355478.55000000005</v>
          </cell>
          <cell r="AK327">
            <v>22.00000000000005</v>
          </cell>
          <cell r="AL327">
            <v>10560.000000000024</v>
          </cell>
          <cell r="AM327">
            <v>0</v>
          </cell>
          <cell r="AN327">
            <v>0</v>
          </cell>
          <cell r="AO327">
            <v>10560.000000000024</v>
          </cell>
          <cell r="AP327">
            <v>22.999999999999993</v>
          </cell>
          <cell r="AQ327">
            <v>16214.999999999995</v>
          </cell>
          <cell r="AR327">
            <v>0</v>
          </cell>
          <cell r="AS327">
            <v>0</v>
          </cell>
          <cell r="AT327">
            <v>16214.999999999995</v>
          </cell>
          <cell r="AU327">
            <v>101.99999999999996</v>
          </cell>
          <cell r="AV327">
            <v>0</v>
          </cell>
          <cell r="AW327">
            <v>1.9999999999999951</v>
          </cell>
          <cell r="AX327">
            <v>459.99999999999886</v>
          </cell>
          <cell r="AY327">
            <v>0.99999999999999956</v>
          </cell>
          <cell r="AZ327">
            <v>279.99999999999989</v>
          </cell>
          <cell r="BA327">
            <v>0</v>
          </cell>
          <cell r="BB327">
            <v>0</v>
          </cell>
          <cell r="BC327">
            <v>0</v>
          </cell>
          <cell r="BD327">
            <v>0</v>
          </cell>
          <cell r="BE327">
            <v>0</v>
          </cell>
          <cell r="BF327">
            <v>0</v>
          </cell>
          <cell r="BG327">
            <v>0</v>
          </cell>
          <cell r="BH327">
            <v>0</v>
          </cell>
          <cell r="BI327">
            <v>739.99999999999875</v>
          </cell>
          <cell r="BJ327">
            <v>0</v>
          </cell>
          <cell r="BK327">
            <v>0</v>
          </cell>
          <cell r="BL327">
            <v>0</v>
          </cell>
          <cell r="BM327">
            <v>0</v>
          </cell>
          <cell r="BN327">
            <v>0</v>
          </cell>
          <cell r="BO327">
            <v>0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0</v>
          </cell>
          <cell r="BU327">
            <v>0</v>
          </cell>
          <cell r="BV327">
            <v>0</v>
          </cell>
          <cell r="BW327">
            <v>0</v>
          </cell>
          <cell r="BX327">
            <v>0</v>
          </cell>
          <cell r="BY327">
            <v>739.99999999999875</v>
          </cell>
          <cell r="BZ327">
            <v>27515.000000000018</v>
          </cell>
          <cell r="CA327">
            <v>0</v>
          </cell>
          <cell r="CB327">
            <v>27515.000000000018</v>
          </cell>
          <cell r="CC327">
            <v>16.239259748843345</v>
          </cell>
          <cell r="CD327">
            <v>18756.345009914065</v>
          </cell>
          <cell r="CE327">
            <v>0</v>
          </cell>
          <cell r="CF327">
            <v>0</v>
          </cell>
          <cell r="CG327">
            <v>0</v>
          </cell>
          <cell r="CH327">
            <v>0</v>
          </cell>
          <cell r="CI327">
            <v>0</v>
          </cell>
          <cell r="CJ327">
            <v>0</v>
          </cell>
          <cell r="CK327">
            <v>0</v>
          </cell>
          <cell r="CL327">
            <v>0</v>
          </cell>
          <cell r="CM327">
            <v>0</v>
          </cell>
          <cell r="CN327">
            <v>0</v>
          </cell>
          <cell r="CO327">
            <v>0</v>
          </cell>
          <cell r="CP327">
            <v>0</v>
          </cell>
          <cell r="CQ327">
            <v>18756.345009914065</v>
          </cell>
          <cell r="CR327">
            <v>0.70000000000000284</v>
          </cell>
          <cell r="CS327">
            <v>661.50000000000273</v>
          </cell>
          <cell r="CT327">
            <v>0</v>
          </cell>
          <cell r="CU327">
            <v>0</v>
          </cell>
          <cell r="CV327">
            <v>661.50000000000273</v>
          </cell>
          <cell r="CW327">
            <v>2.3333333333333308</v>
          </cell>
          <cell r="CX327">
            <v>1353.3333333333319</v>
          </cell>
          <cell r="CY327">
            <v>0</v>
          </cell>
          <cell r="CZ327">
            <v>0</v>
          </cell>
          <cell r="DA327">
            <v>1353.3333333333319</v>
          </cell>
          <cell r="DB327">
            <v>403764.72834324744</v>
          </cell>
          <cell r="DC327">
            <v>0</v>
          </cell>
          <cell r="DD327">
            <v>403764.72834324744</v>
          </cell>
          <cell r="DE327">
            <v>128000</v>
          </cell>
          <cell r="DF327">
            <v>0</v>
          </cell>
          <cell r="DG327">
            <v>128000</v>
          </cell>
          <cell r="DH327">
            <v>15</v>
          </cell>
          <cell r="DI327">
            <v>0.59813084112149517</v>
          </cell>
          <cell r="DJ327">
            <v>1.67</v>
          </cell>
          <cell r="DK327">
            <v>0</v>
          </cell>
          <cell r="DL327">
            <v>0.1749999999999996</v>
          </cell>
          <cell r="DO327">
            <v>5893.0841121495178</v>
          </cell>
          <cell r="DP327">
            <v>0</v>
          </cell>
          <cell r="DQ327">
            <v>5893.0841121495178</v>
          </cell>
          <cell r="DR327">
            <v>1.0156360164</v>
          </cell>
          <cell r="DS327">
            <v>8406.8263731407151</v>
          </cell>
          <cell r="DT327">
            <v>0</v>
          </cell>
          <cell r="DU327">
            <v>8406.8263731407151</v>
          </cell>
          <cell r="DV327">
            <v>0</v>
          </cell>
          <cell r="DW327">
            <v>0</v>
          </cell>
          <cell r="DX327">
            <v>0</v>
          </cell>
          <cell r="DY327">
            <v>0</v>
          </cell>
          <cell r="DZ327">
            <v>0</v>
          </cell>
          <cell r="EA327">
            <v>8982</v>
          </cell>
          <cell r="EB327">
            <v>8982</v>
          </cell>
          <cell r="EC327">
            <v>0</v>
          </cell>
          <cell r="ED327">
            <v>0</v>
          </cell>
          <cell r="EE327">
            <v>8982</v>
          </cell>
          <cell r="EF327">
            <v>8982</v>
          </cell>
          <cell r="EG327">
            <v>0</v>
          </cell>
          <cell r="EI327">
            <v>0</v>
          </cell>
          <cell r="EJ327">
            <v>0</v>
          </cell>
          <cell r="EK327">
            <v>0</v>
          </cell>
          <cell r="EL327">
            <v>0</v>
          </cell>
          <cell r="EM327">
            <v>0</v>
          </cell>
          <cell r="EN327">
            <v>0</v>
          </cell>
          <cell r="EO327">
            <v>0</v>
          </cell>
          <cell r="EP327">
            <v>151281.91048529022</v>
          </cell>
          <cell r="EQ327">
            <v>0</v>
          </cell>
          <cell r="ER327">
            <v>151281.91048529022</v>
          </cell>
          <cell r="ES327">
            <v>555046.63882853766</v>
          </cell>
          <cell r="ET327">
            <v>0</v>
          </cell>
          <cell r="EU327">
            <v>555046.63882853766</v>
          </cell>
          <cell r="EV327">
            <v>546064.63882853766</v>
          </cell>
          <cell r="EW327">
            <v>5200.6156078908352</v>
          </cell>
          <cell r="EX327">
            <v>4405</v>
          </cell>
          <cell r="EY327">
            <v>0</v>
          </cell>
          <cell r="EZ327">
            <v>462525</v>
          </cell>
          <cell r="FA327">
            <v>0</v>
          </cell>
          <cell r="FB327">
            <v>555046.63882853766</v>
          </cell>
          <cell r="FC327">
            <v>555046.63882853766</v>
          </cell>
          <cell r="FD327">
            <v>0</v>
          </cell>
          <cell r="FE327">
            <v>555046.63882853766</v>
          </cell>
        </row>
        <row r="328">
          <cell r="A328">
            <v>2164</v>
          </cell>
          <cell r="B328">
            <v>8812164</v>
          </cell>
          <cell r="E328" t="str">
            <v>Silver End Academy</v>
          </cell>
          <cell r="F328" t="str">
            <v>P</v>
          </cell>
          <cell r="G328" t="str">
            <v/>
          </cell>
          <cell r="H328" t="str">
            <v/>
          </cell>
          <cell r="I328" t="str">
            <v>Y</v>
          </cell>
          <cell r="K328">
            <v>2164</v>
          </cell>
          <cell r="L328">
            <v>144955</v>
          </cell>
          <cell r="O328">
            <v>7</v>
          </cell>
          <cell r="P328">
            <v>0</v>
          </cell>
          <cell r="Q328">
            <v>0</v>
          </cell>
          <cell r="S328">
            <v>45</v>
          </cell>
          <cell r="T328">
            <v>265</v>
          </cell>
          <cell r="V328">
            <v>310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310</v>
          </cell>
          <cell r="AF328">
            <v>1049508.1000000001</v>
          </cell>
          <cell r="AG328">
            <v>0</v>
          </cell>
          <cell r="AH328">
            <v>0</v>
          </cell>
          <cell r="AI328">
            <v>0</v>
          </cell>
          <cell r="AJ328">
            <v>1049508.1000000001</v>
          </cell>
          <cell r="AK328">
            <v>54.000000000000071</v>
          </cell>
          <cell r="AL328">
            <v>25920.000000000033</v>
          </cell>
          <cell r="AM328">
            <v>0</v>
          </cell>
          <cell r="AN328">
            <v>0</v>
          </cell>
          <cell r="AO328">
            <v>25920.000000000033</v>
          </cell>
          <cell r="AP328">
            <v>58.999999999999908</v>
          </cell>
          <cell r="AQ328">
            <v>41594.999999999935</v>
          </cell>
          <cell r="AR328">
            <v>0</v>
          </cell>
          <cell r="AS328">
            <v>0</v>
          </cell>
          <cell r="AT328">
            <v>41594.999999999935</v>
          </cell>
          <cell r="AU328">
            <v>165</v>
          </cell>
          <cell r="AV328">
            <v>0</v>
          </cell>
          <cell r="AW328">
            <v>142.99999999999994</v>
          </cell>
          <cell r="AX328">
            <v>32889.999999999985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2.0000000000000009</v>
          </cell>
          <cell r="BD328">
            <v>960.00000000000045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33849.999999999985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33849.999999999985</v>
          </cell>
          <cell r="BZ328">
            <v>101364.99999999996</v>
          </cell>
          <cell r="CA328">
            <v>0</v>
          </cell>
          <cell r="CB328">
            <v>101364.99999999996</v>
          </cell>
          <cell r="CC328">
            <v>84.621356147021586</v>
          </cell>
          <cell r="CD328">
            <v>97737.666349809937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>
            <v>0</v>
          </cell>
          <cell r="CQ328">
            <v>97737.666349809937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1.1698113207547178</v>
          </cell>
          <cell r="CX328">
            <v>678.49056603773636</v>
          </cell>
          <cell r="CY328">
            <v>0</v>
          </cell>
          <cell r="CZ328">
            <v>0</v>
          </cell>
          <cell r="DA328">
            <v>678.49056603773636</v>
          </cell>
          <cell r="DB328">
            <v>1249289.2569158478</v>
          </cell>
          <cell r="DC328">
            <v>0</v>
          </cell>
          <cell r="DD328">
            <v>1249289.2569158478</v>
          </cell>
          <cell r="DE328">
            <v>128000</v>
          </cell>
          <cell r="DF328">
            <v>0</v>
          </cell>
          <cell r="DG328">
            <v>128000</v>
          </cell>
          <cell r="DH328">
            <v>44.285714285714285</v>
          </cell>
          <cell r="DI328">
            <v>0</v>
          </cell>
          <cell r="DJ328">
            <v>2.2120000000000002</v>
          </cell>
          <cell r="DK328">
            <v>0</v>
          </cell>
          <cell r="DL328">
            <v>1</v>
          </cell>
          <cell r="DO328">
            <v>0</v>
          </cell>
          <cell r="DP328">
            <v>0</v>
          </cell>
          <cell r="DQ328">
            <v>0</v>
          </cell>
          <cell r="DR328">
            <v>1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  <cell r="DY328">
            <v>0</v>
          </cell>
          <cell r="DZ328">
            <v>0</v>
          </cell>
          <cell r="EA328">
            <v>7136.4560000000001</v>
          </cell>
          <cell r="EB328">
            <v>7136.4560000000001</v>
          </cell>
          <cell r="EC328">
            <v>0</v>
          </cell>
          <cell r="ED328">
            <v>0</v>
          </cell>
          <cell r="EE328">
            <v>7136.4560000000001</v>
          </cell>
          <cell r="EF328">
            <v>7136.4559999999992</v>
          </cell>
          <cell r="EG328">
            <v>0</v>
          </cell>
          <cell r="EI328">
            <v>0</v>
          </cell>
          <cell r="EJ328">
            <v>0</v>
          </cell>
          <cell r="EK328">
            <v>0</v>
          </cell>
          <cell r="EL328">
            <v>0</v>
          </cell>
          <cell r="EM328">
            <v>0</v>
          </cell>
          <cell r="EN328">
            <v>0</v>
          </cell>
          <cell r="EO328">
            <v>0</v>
          </cell>
          <cell r="EP328">
            <v>135136.45600000001</v>
          </cell>
          <cell r="EQ328">
            <v>0</v>
          </cell>
          <cell r="ER328">
            <v>135136.45600000001</v>
          </cell>
          <cell r="ES328">
            <v>1384425.7129158478</v>
          </cell>
          <cell r="ET328">
            <v>0</v>
          </cell>
          <cell r="EU328">
            <v>1384425.7129158478</v>
          </cell>
          <cell r="EV328">
            <v>1377289.2569158478</v>
          </cell>
          <cell r="EW328">
            <v>4442.8685706962833</v>
          </cell>
          <cell r="EX328">
            <v>4405</v>
          </cell>
          <cell r="EY328">
            <v>0</v>
          </cell>
          <cell r="EZ328">
            <v>1365550</v>
          </cell>
          <cell r="FA328">
            <v>0</v>
          </cell>
          <cell r="FB328">
            <v>1384425.7129158478</v>
          </cell>
          <cell r="FC328">
            <v>1384425.7129158478</v>
          </cell>
          <cell r="FD328">
            <v>0</v>
          </cell>
          <cell r="FE328">
            <v>1384425.7129158478</v>
          </cell>
        </row>
        <row r="329">
          <cell r="A329">
            <v>2139</v>
          </cell>
          <cell r="B329">
            <v>8812139</v>
          </cell>
          <cell r="E329" t="str">
            <v>Sir Martin Frobisher Academy</v>
          </cell>
          <cell r="F329" t="str">
            <v>P</v>
          </cell>
          <cell r="G329" t="str">
            <v/>
          </cell>
          <cell r="H329" t="str">
            <v/>
          </cell>
          <cell r="I329" t="str">
            <v>Y</v>
          </cell>
          <cell r="K329">
            <v>2139</v>
          </cell>
          <cell r="L329">
            <v>143121</v>
          </cell>
          <cell r="O329">
            <v>7</v>
          </cell>
          <cell r="P329">
            <v>0</v>
          </cell>
          <cell r="Q329">
            <v>0</v>
          </cell>
          <cell r="S329">
            <v>18</v>
          </cell>
          <cell r="T329">
            <v>144</v>
          </cell>
          <cell r="V329">
            <v>162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162</v>
          </cell>
          <cell r="AF329">
            <v>548452.62</v>
          </cell>
          <cell r="AG329">
            <v>0</v>
          </cell>
          <cell r="AH329">
            <v>0</v>
          </cell>
          <cell r="AI329">
            <v>0</v>
          </cell>
          <cell r="AJ329">
            <v>548452.62</v>
          </cell>
          <cell r="AK329">
            <v>115.00000000000009</v>
          </cell>
          <cell r="AL329">
            <v>55200.000000000044</v>
          </cell>
          <cell r="AM329">
            <v>0</v>
          </cell>
          <cell r="AN329">
            <v>0</v>
          </cell>
          <cell r="AO329">
            <v>55200.000000000044</v>
          </cell>
          <cell r="AP329">
            <v>120.00000000000004</v>
          </cell>
          <cell r="AQ329">
            <v>84600.000000000029</v>
          </cell>
          <cell r="AR329">
            <v>0</v>
          </cell>
          <cell r="AS329">
            <v>0</v>
          </cell>
          <cell r="AT329">
            <v>84600.000000000029</v>
          </cell>
          <cell r="AU329">
            <v>4.0000000000000062</v>
          </cell>
          <cell r="AV329">
            <v>0</v>
          </cell>
          <cell r="AW329">
            <v>5.9999999999999938</v>
          </cell>
          <cell r="AX329">
            <v>1379.9999999999986</v>
          </cell>
          <cell r="AY329">
            <v>0</v>
          </cell>
          <cell r="AZ329">
            <v>0</v>
          </cell>
          <cell r="BA329">
            <v>2.9999999999999969</v>
          </cell>
          <cell r="BB329">
            <v>1319.9999999999986</v>
          </cell>
          <cell r="BC329">
            <v>5</v>
          </cell>
          <cell r="BD329">
            <v>2400</v>
          </cell>
          <cell r="BE329">
            <v>26.000000000000028</v>
          </cell>
          <cell r="BF329">
            <v>13260.000000000015</v>
          </cell>
          <cell r="BG329">
            <v>117.99999999999999</v>
          </cell>
          <cell r="BH329">
            <v>79059.999999999985</v>
          </cell>
          <cell r="BI329">
            <v>97420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97420</v>
          </cell>
          <cell r="BZ329">
            <v>237220.00000000006</v>
          </cell>
          <cell r="CA329">
            <v>0</v>
          </cell>
          <cell r="CB329">
            <v>237220.00000000006</v>
          </cell>
          <cell r="CC329">
            <v>81.582733812949641</v>
          </cell>
          <cell r="CD329">
            <v>94228.057553956838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94228.057553956838</v>
          </cell>
          <cell r="CR329">
            <v>11.280000000000062</v>
          </cell>
          <cell r="CS329">
            <v>10659.600000000059</v>
          </cell>
          <cell r="CT329">
            <v>0</v>
          </cell>
          <cell r="CU329">
            <v>0</v>
          </cell>
          <cell r="CV329">
            <v>10659.600000000059</v>
          </cell>
          <cell r="CW329">
            <v>0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890560.27755395696</v>
          </cell>
          <cell r="DC329">
            <v>0</v>
          </cell>
          <cell r="DD329">
            <v>890560.27755395696</v>
          </cell>
          <cell r="DE329">
            <v>128000</v>
          </cell>
          <cell r="DF329">
            <v>0</v>
          </cell>
          <cell r="DG329">
            <v>128000</v>
          </cell>
          <cell r="DH329">
            <v>23.142857142857142</v>
          </cell>
          <cell r="DI329">
            <v>0</v>
          </cell>
          <cell r="DJ329">
            <v>1.9279999999999999</v>
          </cell>
          <cell r="DK329">
            <v>0</v>
          </cell>
          <cell r="DL329">
            <v>0.81999999999999984</v>
          </cell>
          <cell r="DO329">
            <v>0</v>
          </cell>
          <cell r="DP329">
            <v>0</v>
          </cell>
          <cell r="DQ329">
            <v>0</v>
          </cell>
          <cell r="DR329">
            <v>1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  <cell r="DY329">
            <v>0</v>
          </cell>
          <cell r="DZ329">
            <v>0</v>
          </cell>
          <cell r="EA329">
            <v>4502.6000000000004</v>
          </cell>
          <cell r="EB329">
            <v>4502.6000000000004</v>
          </cell>
          <cell r="EC329">
            <v>0</v>
          </cell>
          <cell r="ED329">
            <v>0</v>
          </cell>
          <cell r="EE329">
            <v>4502.6000000000004</v>
          </cell>
          <cell r="EF329">
            <v>4502.6000000000004</v>
          </cell>
          <cell r="EG329">
            <v>0</v>
          </cell>
          <cell r="EI329">
            <v>0</v>
          </cell>
          <cell r="EJ329">
            <v>0</v>
          </cell>
          <cell r="EK329">
            <v>0</v>
          </cell>
          <cell r="EL329">
            <v>0</v>
          </cell>
          <cell r="EM329">
            <v>0</v>
          </cell>
          <cell r="EN329">
            <v>0</v>
          </cell>
          <cell r="EO329">
            <v>0</v>
          </cell>
          <cell r="EP329">
            <v>132502.6</v>
          </cell>
          <cell r="EQ329">
            <v>0</v>
          </cell>
          <cell r="ER329">
            <v>132502.6</v>
          </cell>
          <cell r="ES329">
            <v>1023062.8775539569</v>
          </cell>
          <cell r="ET329">
            <v>0</v>
          </cell>
          <cell r="EU329">
            <v>1023062.8775539569</v>
          </cell>
          <cell r="EV329">
            <v>1018560.277553957</v>
          </cell>
          <cell r="EW329">
            <v>6287.409120703438</v>
          </cell>
          <cell r="EX329">
            <v>4405</v>
          </cell>
          <cell r="EY329">
            <v>0</v>
          </cell>
          <cell r="EZ329">
            <v>713610</v>
          </cell>
          <cell r="FA329">
            <v>0</v>
          </cell>
          <cell r="FB329">
            <v>1023062.8775539569</v>
          </cell>
          <cell r="FC329">
            <v>1023062.8775539569</v>
          </cell>
          <cell r="FD329">
            <v>0</v>
          </cell>
          <cell r="FE329">
            <v>1023062.8775539569</v>
          </cell>
        </row>
        <row r="330">
          <cell r="A330">
            <v>5222</v>
          </cell>
          <cell r="B330">
            <v>8815222</v>
          </cell>
          <cell r="E330" t="str">
            <v>South Benfleet Primary School</v>
          </cell>
          <cell r="F330" t="str">
            <v>P</v>
          </cell>
          <cell r="G330" t="str">
            <v/>
          </cell>
          <cell r="H330" t="str">
            <v/>
          </cell>
          <cell r="I330" t="str">
            <v>Y</v>
          </cell>
          <cell r="K330">
            <v>5222</v>
          </cell>
          <cell r="L330">
            <v>137029</v>
          </cell>
          <cell r="O330">
            <v>7</v>
          </cell>
          <cell r="P330">
            <v>0</v>
          </cell>
          <cell r="Q330">
            <v>0</v>
          </cell>
          <cell r="S330">
            <v>58</v>
          </cell>
          <cell r="T330">
            <v>353</v>
          </cell>
          <cell r="V330">
            <v>411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411</v>
          </cell>
          <cell r="AF330">
            <v>1391444.61</v>
          </cell>
          <cell r="AG330">
            <v>0</v>
          </cell>
          <cell r="AH330">
            <v>0</v>
          </cell>
          <cell r="AI330">
            <v>0</v>
          </cell>
          <cell r="AJ330">
            <v>1391444.61</v>
          </cell>
          <cell r="AK330">
            <v>28</v>
          </cell>
          <cell r="AL330">
            <v>13440</v>
          </cell>
          <cell r="AM330">
            <v>0</v>
          </cell>
          <cell r="AN330">
            <v>0</v>
          </cell>
          <cell r="AO330">
            <v>13440</v>
          </cell>
          <cell r="AP330">
            <v>35.999999999999993</v>
          </cell>
          <cell r="AQ330">
            <v>25379.999999999996</v>
          </cell>
          <cell r="AR330">
            <v>0</v>
          </cell>
          <cell r="AS330">
            <v>0</v>
          </cell>
          <cell r="AT330">
            <v>25379.999999999996</v>
          </cell>
          <cell r="AU330">
            <v>295.71951219512187</v>
          </cell>
          <cell r="AV330">
            <v>0</v>
          </cell>
          <cell r="AW330">
            <v>108.26341463414614</v>
          </cell>
          <cell r="AX330">
            <v>24900.585365853614</v>
          </cell>
          <cell r="AY330">
            <v>4.0097560975609756</v>
          </cell>
          <cell r="AZ330">
            <v>1122.7317073170732</v>
          </cell>
          <cell r="BA330">
            <v>1.0024390243902428</v>
          </cell>
          <cell r="BB330">
            <v>441.07317073170685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2.0048780487804856</v>
          </cell>
          <cell r="BH330">
            <v>1343.2682926829254</v>
          </cell>
          <cell r="BI330">
            <v>27807.658536585321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27807.658536585321</v>
          </cell>
          <cell r="BZ330">
            <v>66627.658536585324</v>
          </cell>
          <cell r="CA330">
            <v>0</v>
          </cell>
          <cell r="CB330">
            <v>66627.658536585324</v>
          </cell>
          <cell r="CC330">
            <v>95.245061076760678</v>
          </cell>
          <cell r="CD330">
            <v>110008.04554365858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110008.04554365858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9.3144475920679888</v>
          </cell>
          <cell r="CX330">
            <v>5402.3796033994331</v>
          </cell>
          <cell r="CY330">
            <v>0</v>
          </cell>
          <cell r="CZ330">
            <v>0</v>
          </cell>
          <cell r="DA330">
            <v>5402.3796033994331</v>
          </cell>
          <cell r="DB330">
            <v>1573482.6936836434</v>
          </cell>
          <cell r="DC330">
            <v>0</v>
          </cell>
          <cell r="DD330">
            <v>1573482.6936836434</v>
          </cell>
          <cell r="DE330">
            <v>128000</v>
          </cell>
          <cell r="DF330">
            <v>0</v>
          </cell>
          <cell r="DG330">
            <v>128000</v>
          </cell>
          <cell r="DH330">
            <v>58.714285714285715</v>
          </cell>
          <cell r="DI330">
            <v>0</v>
          </cell>
          <cell r="DJ330">
            <v>0.82</v>
          </cell>
          <cell r="DK330">
            <v>0</v>
          </cell>
          <cell r="DL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1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  <cell r="DY330">
            <v>0</v>
          </cell>
          <cell r="DZ330">
            <v>0</v>
          </cell>
          <cell r="EA330">
            <v>5718.8</v>
          </cell>
          <cell r="EB330">
            <v>5718.8</v>
          </cell>
          <cell r="EC330">
            <v>0</v>
          </cell>
          <cell r="ED330">
            <v>0</v>
          </cell>
          <cell r="EE330">
            <v>5718.8</v>
          </cell>
          <cell r="EF330">
            <v>5718.8000000000011</v>
          </cell>
          <cell r="EG330">
            <v>0</v>
          </cell>
          <cell r="EI330">
            <v>0</v>
          </cell>
          <cell r="EJ330">
            <v>0</v>
          </cell>
          <cell r="EK330">
            <v>0</v>
          </cell>
          <cell r="EL330">
            <v>0</v>
          </cell>
          <cell r="EM330">
            <v>0</v>
          </cell>
          <cell r="EN330">
            <v>0</v>
          </cell>
          <cell r="EO330">
            <v>0</v>
          </cell>
          <cell r="EP330">
            <v>133718.79999999999</v>
          </cell>
          <cell r="EQ330">
            <v>0</v>
          </cell>
          <cell r="ER330">
            <v>133718.79999999999</v>
          </cell>
          <cell r="ES330">
            <v>1707201.4936836434</v>
          </cell>
          <cell r="ET330">
            <v>0</v>
          </cell>
          <cell r="EU330">
            <v>1707201.4936836434</v>
          </cell>
          <cell r="EV330">
            <v>1701482.6936836434</v>
          </cell>
          <cell r="EW330">
            <v>4139.8605685733419</v>
          </cell>
          <cell r="EX330">
            <v>4405</v>
          </cell>
          <cell r="EY330">
            <v>265.13943142665812</v>
          </cell>
          <cell r="EZ330">
            <v>1810455</v>
          </cell>
          <cell r="FA330">
            <v>108972.30631635664</v>
          </cell>
          <cell r="FB330">
            <v>1816173.8</v>
          </cell>
          <cell r="FC330">
            <v>1816173.8</v>
          </cell>
          <cell r="FD330">
            <v>0</v>
          </cell>
          <cell r="FE330">
            <v>1816173.8</v>
          </cell>
        </row>
        <row r="331">
          <cell r="A331">
            <v>2911</v>
          </cell>
          <cell r="B331">
            <v>8812911</v>
          </cell>
          <cell r="C331">
            <v>1262</v>
          </cell>
          <cell r="D331" t="str">
            <v>RB051262</v>
          </cell>
          <cell r="E331" t="str">
            <v>South Green Infant School</v>
          </cell>
          <cell r="F331" t="str">
            <v>P</v>
          </cell>
          <cell r="G331" t="str">
            <v>Y</v>
          </cell>
          <cell r="H331">
            <v>10024246</v>
          </cell>
          <cell r="I331" t="str">
            <v/>
          </cell>
          <cell r="K331">
            <v>2911</v>
          </cell>
          <cell r="L331">
            <v>115039</v>
          </cell>
          <cell r="O331">
            <v>3</v>
          </cell>
          <cell r="P331">
            <v>0</v>
          </cell>
          <cell r="Q331">
            <v>0</v>
          </cell>
          <cell r="S331">
            <v>46</v>
          </cell>
          <cell r="T331">
            <v>122</v>
          </cell>
          <cell r="V331">
            <v>168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168</v>
          </cell>
          <cell r="AF331">
            <v>568765.68000000005</v>
          </cell>
          <cell r="AG331">
            <v>0</v>
          </cell>
          <cell r="AH331">
            <v>0</v>
          </cell>
          <cell r="AI331">
            <v>0</v>
          </cell>
          <cell r="AJ331">
            <v>568765.68000000005</v>
          </cell>
          <cell r="AK331">
            <v>19.999999999999993</v>
          </cell>
          <cell r="AL331">
            <v>9599.9999999999964</v>
          </cell>
          <cell r="AM331">
            <v>0</v>
          </cell>
          <cell r="AN331">
            <v>0</v>
          </cell>
          <cell r="AO331">
            <v>9599.9999999999964</v>
          </cell>
          <cell r="AP331">
            <v>19.999999999999993</v>
          </cell>
          <cell r="AQ331">
            <v>14099.999999999995</v>
          </cell>
          <cell r="AR331">
            <v>0</v>
          </cell>
          <cell r="AS331">
            <v>0</v>
          </cell>
          <cell r="AT331">
            <v>14099.999999999995</v>
          </cell>
          <cell r="AU331">
            <v>158.99999999999991</v>
          </cell>
          <cell r="AV331">
            <v>0</v>
          </cell>
          <cell r="AW331">
            <v>0.99999999999999967</v>
          </cell>
          <cell r="AX331">
            <v>229.99999999999991</v>
          </cell>
          <cell r="AY331">
            <v>0</v>
          </cell>
          <cell r="AZ331">
            <v>0</v>
          </cell>
          <cell r="BA331">
            <v>0.99999999999999967</v>
          </cell>
          <cell r="BB331">
            <v>439.99999999999983</v>
          </cell>
          <cell r="BC331">
            <v>0</v>
          </cell>
          <cell r="BD331">
            <v>0</v>
          </cell>
          <cell r="BE331">
            <v>0.99999999999999967</v>
          </cell>
          <cell r="BF331">
            <v>509.99999999999983</v>
          </cell>
          <cell r="BG331">
            <v>5.9999999999999973</v>
          </cell>
          <cell r="BH331">
            <v>4019.9999999999982</v>
          </cell>
          <cell r="BI331">
            <v>5199.9999999999982</v>
          </cell>
          <cell r="BJ331">
            <v>0</v>
          </cell>
          <cell r="BK331">
            <v>0</v>
          </cell>
          <cell r="BL331">
            <v>0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0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5199.9999999999982</v>
          </cell>
          <cell r="BZ331">
            <v>28899.999999999993</v>
          </cell>
          <cell r="CA331">
            <v>0</v>
          </cell>
          <cell r="CB331">
            <v>28899.999999999993</v>
          </cell>
          <cell r="CC331">
            <v>38.032574409328021</v>
          </cell>
          <cell r="CD331">
            <v>43927.623442773867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>
            <v>0</v>
          </cell>
          <cell r="CQ331">
            <v>43927.623442773867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8.2622950819672205</v>
          </cell>
          <cell r="CX331">
            <v>4792.1311475409875</v>
          </cell>
          <cell r="CY331">
            <v>0</v>
          </cell>
          <cell r="CZ331">
            <v>0</v>
          </cell>
          <cell r="DA331">
            <v>4792.1311475409875</v>
          </cell>
          <cell r="DB331">
            <v>646385.43459031486</v>
          </cell>
          <cell r="DC331">
            <v>0</v>
          </cell>
          <cell r="DD331">
            <v>646385.43459031486</v>
          </cell>
          <cell r="DE331">
            <v>128000</v>
          </cell>
          <cell r="DF331">
            <v>0</v>
          </cell>
          <cell r="DG331">
            <v>128000</v>
          </cell>
          <cell r="DH331">
            <v>56</v>
          </cell>
          <cell r="DI331">
            <v>0</v>
          </cell>
          <cell r="DJ331">
            <v>0.747</v>
          </cell>
          <cell r="DK331">
            <v>0</v>
          </cell>
          <cell r="DL331">
            <v>0</v>
          </cell>
          <cell r="DO331">
            <v>0</v>
          </cell>
          <cell r="DP331">
            <v>0</v>
          </cell>
          <cell r="DQ331">
            <v>0</v>
          </cell>
          <cell r="DR331">
            <v>1.0156360164</v>
          </cell>
          <cell r="DS331">
            <v>12108.303355175296</v>
          </cell>
          <cell r="DT331">
            <v>0</v>
          </cell>
          <cell r="DU331">
            <v>12108.303355175296</v>
          </cell>
          <cell r="DV331">
            <v>0</v>
          </cell>
          <cell r="DW331">
            <v>0</v>
          </cell>
          <cell r="DX331">
            <v>0</v>
          </cell>
          <cell r="DY331">
            <v>0</v>
          </cell>
          <cell r="DZ331">
            <v>0</v>
          </cell>
          <cell r="EA331">
            <v>3072.41</v>
          </cell>
          <cell r="EB331">
            <v>3072.41</v>
          </cell>
          <cell r="EC331">
            <v>0</v>
          </cell>
          <cell r="ED331">
            <v>0</v>
          </cell>
          <cell r="EE331">
            <v>3072.41</v>
          </cell>
          <cell r="EF331">
            <v>3072.41</v>
          </cell>
          <cell r="EG331">
            <v>0</v>
          </cell>
          <cell r="EI331">
            <v>0</v>
          </cell>
          <cell r="EJ331">
            <v>0</v>
          </cell>
          <cell r="EK331">
            <v>0</v>
          </cell>
          <cell r="EL331">
            <v>0</v>
          </cell>
          <cell r="EM331">
            <v>0</v>
          </cell>
          <cell r="EN331">
            <v>0</v>
          </cell>
          <cell r="EO331">
            <v>0</v>
          </cell>
          <cell r="EP331">
            <v>143180.71335517531</v>
          </cell>
          <cell r="EQ331">
            <v>0</v>
          </cell>
          <cell r="ER331">
            <v>143180.71335517531</v>
          </cell>
          <cell r="ES331">
            <v>789566.1479454902</v>
          </cell>
          <cell r="ET331">
            <v>0</v>
          </cell>
          <cell r="EU331">
            <v>789566.1479454902</v>
          </cell>
          <cell r="EV331">
            <v>786493.73794549017</v>
          </cell>
          <cell r="EW331">
            <v>4681.5103449136323</v>
          </cell>
          <cell r="EX331">
            <v>4405</v>
          </cell>
          <cell r="EY331">
            <v>0</v>
          </cell>
          <cell r="EZ331">
            <v>740040</v>
          </cell>
          <cell r="FA331">
            <v>0</v>
          </cell>
          <cell r="FB331">
            <v>789566.1479454902</v>
          </cell>
          <cell r="FC331">
            <v>789566.1479454902</v>
          </cell>
          <cell r="FD331">
            <v>0</v>
          </cell>
          <cell r="FE331">
            <v>789566.1479454902</v>
          </cell>
        </row>
        <row r="332">
          <cell r="A332">
            <v>2681</v>
          </cell>
          <cell r="B332">
            <v>8812681</v>
          </cell>
          <cell r="C332">
            <v>1260</v>
          </cell>
          <cell r="D332" t="str">
            <v>RB051260</v>
          </cell>
          <cell r="E332" t="str">
            <v>South Green Junior School</v>
          </cell>
          <cell r="F332" t="str">
            <v>P</v>
          </cell>
          <cell r="G332" t="str">
            <v>Y</v>
          </cell>
          <cell r="H332">
            <v>10024247</v>
          </cell>
          <cell r="I332" t="str">
            <v/>
          </cell>
          <cell r="K332">
            <v>2681</v>
          </cell>
          <cell r="L332">
            <v>114946</v>
          </cell>
          <cell r="O332">
            <v>4</v>
          </cell>
          <cell r="P332">
            <v>0</v>
          </cell>
          <cell r="Q332">
            <v>0</v>
          </cell>
          <cell r="S332">
            <v>0</v>
          </cell>
          <cell r="T332">
            <v>235</v>
          </cell>
          <cell r="V332">
            <v>235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235</v>
          </cell>
          <cell r="AF332">
            <v>795594.85000000009</v>
          </cell>
          <cell r="AG332">
            <v>0</v>
          </cell>
          <cell r="AH332">
            <v>0</v>
          </cell>
          <cell r="AI332">
            <v>0</v>
          </cell>
          <cell r="AJ332">
            <v>795594.85000000009</v>
          </cell>
          <cell r="AK332">
            <v>42.999999999999922</v>
          </cell>
          <cell r="AL332">
            <v>20639.999999999964</v>
          </cell>
          <cell r="AM332">
            <v>0</v>
          </cell>
          <cell r="AN332">
            <v>0</v>
          </cell>
          <cell r="AO332">
            <v>20639.999999999964</v>
          </cell>
          <cell r="AP332">
            <v>52.000000000000036</v>
          </cell>
          <cell r="AQ332">
            <v>36660.000000000022</v>
          </cell>
          <cell r="AR332">
            <v>0</v>
          </cell>
          <cell r="AS332">
            <v>0</v>
          </cell>
          <cell r="AT332">
            <v>36660.000000000022</v>
          </cell>
          <cell r="AU332">
            <v>212</v>
          </cell>
          <cell r="AV332">
            <v>0</v>
          </cell>
          <cell r="AW332">
            <v>2.9999999999999973</v>
          </cell>
          <cell r="AX332">
            <v>689.99999999999943</v>
          </cell>
          <cell r="AY332">
            <v>5.9999999999999947</v>
          </cell>
          <cell r="AZ332">
            <v>1679.9999999999984</v>
          </cell>
          <cell r="BA332">
            <v>5.0000000000000115</v>
          </cell>
          <cell r="BB332">
            <v>2200.000000000005</v>
          </cell>
          <cell r="BC332">
            <v>2</v>
          </cell>
          <cell r="BD332">
            <v>960</v>
          </cell>
          <cell r="BE332">
            <v>2</v>
          </cell>
          <cell r="BF332">
            <v>1020</v>
          </cell>
          <cell r="BG332">
            <v>5.0000000000000115</v>
          </cell>
          <cell r="BH332">
            <v>3350.0000000000077</v>
          </cell>
          <cell r="BI332">
            <v>9900.0000000000109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O332">
            <v>0</v>
          </cell>
          <cell r="BP332">
            <v>0</v>
          </cell>
          <cell r="BQ332">
            <v>0</v>
          </cell>
          <cell r="BR332">
            <v>0</v>
          </cell>
          <cell r="BS332">
            <v>0</v>
          </cell>
          <cell r="BT332">
            <v>0</v>
          </cell>
          <cell r="BU332">
            <v>0</v>
          </cell>
          <cell r="BV332">
            <v>0</v>
          </cell>
          <cell r="BW332">
            <v>0</v>
          </cell>
          <cell r="BX332">
            <v>0</v>
          </cell>
          <cell r="BY332">
            <v>9900.0000000000109</v>
          </cell>
          <cell r="BZ332">
            <v>67200</v>
          </cell>
          <cell r="CA332">
            <v>0</v>
          </cell>
          <cell r="CB332">
            <v>67200</v>
          </cell>
          <cell r="CC332">
            <v>58.697151424287767</v>
          </cell>
          <cell r="CD332">
            <v>67795.209895052365</v>
          </cell>
          <cell r="CE332">
            <v>0</v>
          </cell>
          <cell r="CF332">
            <v>0</v>
          </cell>
          <cell r="CG332">
            <v>0</v>
          </cell>
          <cell r="CH332">
            <v>0</v>
          </cell>
          <cell r="CI332">
            <v>0</v>
          </cell>
          <cell r="CJ332">
            <v>0</v>
          </cell>
          <cell r="CK332">
            <v>0</v>
          </cell>
          <cell r="CL332">
            <v>0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67795.209895052365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4.0000000000000044</v>
          </cell>
          <cell r="CX332">
            <v>2320.0000000000027</v>
          </cell>
          <cell r="CY332">
            <v>0</v>
          </cell>
          <cell r="CZ332">
            <v>0</v>
          </cell>
          <cell r="DA332">
            <v>2320.0000000000027</v>
          </cell>
          <cell r="DB332">
            <v>932910.05989505246</v>
          </cell>
          <cell r="DC332">
            <v>0</v>
          </cell>
          <cell r="DD332">
            <v>932910.05989505246</v>
          </cell>
          <cell r="DE332">
            <v>128000</v>
          </cell>
          <cell r="DF332">
            <v>0</v>
          </cell>
          <cell r="DG332">
            <v>128000</v>
          </cell>
          <cell r="DH332">
            <v>58.75</v>
          </cell>
          <cell r="DI332">
            <v>0</v>
          </cell>
          <cell r="DJ332">
            <v>0.77500000000000002</v>
          </cell>
          <cell r="DK332">
            <v>0</v>
          </cell>
          <cell r="DL332">
            <v>0</v>
          </cell>
          <cell r="DO332">
            <v>0</v>
          </cell>
          <cell r="DP332">
            <v>0</v>
          </cell>
          <cell r="DQ332">
            <v>0</v>
          </cell>
          <cell r="DR332">
            <v>1.0156360164</v>
          </cell>
          <cell r="DS332">
            <v>16588.407095444032</v>
          </cell>
          <cell r="DT332">
            <v>0</v>
          </cell>
          <cell r="DU332">
            <v>16588.407095444032</v>
          </cell>
          <cell r="DV332">
            <v>0</v>
          </cell>
          <cell r="DW332">
            <v>0</v>
          </cell>
          <cell r="DX332">
            <v>0</v>
          </cell>
          <cell r="DY332">
            <v>0</v>
          </cell>
          <cell r="DZ332">
            <v>0</v>
          </cell>
          <cell r="EA332">
            <v>4070.4</v>
          </cell>
          <cell r="EB332">
            <v>4006.8</v>
          </cell>
          <cell r="EC332">
            <v>63.599999999999909</v>
          </cell>
          <cell r="ED332">
            <v>0</v>
          </cell>
          <cell r="EE332">
            <v>4070.4</v>
          </cell>
          <cell r="EF332">
            <v>4070.4</v>
          </cell>
          <cell r="EG332">
            <v>0</v>
          </cell>
          <cell r="EI332">
            <v>0</v>
          </cell>
          <cell r="EJ332">
            <v>0</v>
          </cell>
          <cell r="EK332">
            <v>0</v>
          </cell>
          <cell r="EL332">
            <v>0</v>
          </cell>
          <cell r="EM332">
            <v>0</v>
          </cell>
          <cell r="EN332">
            <v>0</v>
          </cell>
          <cell r="EO332">
            <v>0</v>
          </cell>
          <cell r="EP332">
            <v>148658.80709544403</v>
          </cell>
          <cell r="EQ332">
            <v>0</v>
          </cell>
          <cell r="ER332">
            <v>148658.80709544403</v>
          </cell>
          <cell r="ES332">
            <v>1081568.8669904964</v>
          </cell>
          <cell r="ET332">
            <v>0</v>
          </cell>
          <cell r="EU332">
            <v>1081568.8669904964</v>
          </cell>
          <cell r="EV332">
            <v>1077498.4669904965</v>
          </cell>
          <cell r="EW332">
            <v>4585.0998595340279</v>
          </cell>
          <cell r="EX332">
            <v>4405</v>
          </cell>
          <cell r="EY332">
            <v>0</v>
          </cell>
          <cell r="EZ332">
            <v>1035175</v>
          </cell>
          <cell r="FA332">
            <v>0</v>
          </cell>
          <cell r="FB332">
            <v>1081568.8669904964</v>
          </cell>
          <cell r="FC332">
            <v>1081568.8669904964</v>
          </cell>
          <cell r="FD332">
            <v>0</v>
          </cell>
          <cell r="FE332">
            <v>1081568.8669904964</v>
          </cell>
        </row>
        <row r="333">
          <cell r="A333">
            <v>2095</v>
          </cell>
          <cell r="B333">
            <v>8812095</v>
          </cell>
          <cell r="E333" t="str">
            <v>Southminster Church of England Primary School</v>
          </cell>
          <cell r="F333" t="str">
            <v>P</v>
          </cell>
          <cell r="G333" t="str">
            <v/>
          </cell>
          <cell r="H333" t="str">
            <v/>
          </cell>
          <cell r="I333" t="str">
            <v>Y</v>
          </cell>
          <cell r="K333">
            <v>2095</v>
          </cell>
          <cell r="L333">
            <v>140180</v>
          </cell>
          <cell r="O333">
            <v>7</v>
          </cell>
          <cell r="P333">
            <v>0</v>
          </cell>
          <cell r="Q333">
            <v>0</v>
          </cell>
          <cell r="S333">
            <v>40</v>
          </cell>
          <cell r="T333">
            <v>230</v>
          </cell>
          <cell r="V333">
            <v>270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270</v>
          </cell>
          <cell r="AF333">
            <v>914087.70000000007</v>
          </cell>
          <cell r="AG333">
            <v>0</v>
          </cell>
          <cell r="AH333">
            <v>0</v>
          </cell>
          <cell r="AI333">
            <v>0</v>
          </cell>
          <cell r="AJ333">
            <v>914087.70000000007</v>
          </cell>
          <cell r="AK333">
            <v>75.000000000000057</v>
          </cell>
          <cell r="AL333">
            <v>36000.000000000029</v>
          </cell>
          <cell r="AM333">
            <v>0</v>
          </cell>
          <cell r="AN333">
            <v>0</v>
          </cell>
          <cell r="AO333">
            <v>36000.000000000029</v>
          </cell>
          <cell r="AP333">
            <v>78.000000000000028</v>
          </cell>
          <cell r="AQ333">
            <v>54990.000000000022</v>
          </cell>
          <cell r="AR333">
            <v>0</v>
          </cell>
          <cell r="AS333">
            <v>0</v>
          </cell>
          <cell r="AT333">
            <v>54990.000000000022</v>
          </cell>
          <cell r="AU333">
            <v>195.90225563909772</v>
          </cell>
          <cell r="AV333">
            <v>0</v>
          </cell>
          <cell r="AW333">
            <v>59.887218045112654</v>
          </cell>
          <cell r="AX333">
            <v>13774.06015037591</v>
          </cell>
          <cell r="AY333">
            <v>13.195488721804507</v>
          </cell>
          <cell r="AZ333">
            <v>3694.736842105262</v>
          </cell>
          <cell r="BA333">
            <v>1.0150375939849621</v>
          </cell>
          <cell r="BB333">
            <v>446.6165413533833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17915.413533834555</v>
          </cell>
          <cell r="BJ333">
            <v>0</v>
          </cell>
          <cell r="BK333">
            <v>0</v>
          </cell>
          <cell r="BL333">
            <v>0</v>
          </cell>
          <cell r="BM333">
            <v>0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17915.413533834555</v>
          </cell>
          <cell r="BZ333">
            <v>108905.41353383461</v>
          </cell>
          <cell r="CA333">
            <v>0</v>
          </cell>
          <cell r="CB333">
            <v>108905.41353383461</v>
          </cell>
          <cell r="CC333">
            <v>81.733695652173893</v>
          </cell>
          <cell r="CD333">
            <v>94402.41847826085</v>
          </cell>
          <cell r="CE333">
            <v>0</v>
          </cell>
          <cell r="CF333">
            <v>0</v>
          </cell>
          <cell r="CG333">
            <v>0</v>
          </cell>
          <cell r="CH333">
            <v>0</v>
          </cell>
          <cell r="CI333">
            <v>0</v>
          </cell>
          <cell r="CJ333">
            <v>0</v>
          </cell>
          <cell r="CK333">
            <v>0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94402.41847826085</v>
          </cell>
          <cell r="CR333">
            <v>24.800000000000036</v>
          </cell>
          <cell r="CS333">
            <v>23436.000000000033</v>
          </cell>
          <cell r="CT333">
            <v>0</v>
          </cell>
          <cell r="CU333">
            <v>0</v>
          </cell>
          <cell r="CV333">
            <v>23436.000000000033</v>
          </cell>
          <cell r="CW333">
            <v>1.1842105263157889</v>
          </cell>
          <cell r="CX333">
            <v>686.84210526315758</v>
          </cell>
          <cell r="CY333">
            <v>0</v>
          </cell>
          <cell r="CZ333">
            <v>0</v>
          </cell>
          <cell r="DA333">
            <v>686.84210526315758</v>
          </cell>
          <cell r="DB333">
            <v>1141518.3741173586</v>
          </cell>
          <cell r="DC333">
            <v>0</v>
          </cell>
          <cell r="DD333">
            <v>1141518.3741173586</v>
          </cell>
          <cell r="DE333">
            <v>128000</v>
          </cell>
          <cell r="DF333">
            <v>0</v>
          </cell>
          <cell r="DG333">
            <v>128000</v>
          </cell>
          <cell r="DH333">
            <v>38.571428571428569</v>
          </cell>
          <cell r="DI333">
            <v>0</v>
          </cell>
          <cell r="DJ333">
            <v>2.661</v>
          </cell>
          <cell r="DK333">
            <v>0</v>
          </cell>
          <cell r="DL333">
            <v>1</v>
          </cell>
          <cell r="DO333">
            <v>0</v>
          </cell>
          <cell r="DP333">
            <v>0</v>
          </cell>
          <cell r="DQ333">
            <v>0</v>
          </cell>
          <cell r="DR333">
            <v>1</v>
          </cell>
          <cell r="DS333">
            <v>0</v>
          </cell>
          <cell r="DT333">
            <v>0</v>
          </cell>
          <cell r="DU333">
            <v>0</v>
          </cell>
          <cell r="DV333">
            <v>0</v>
          </cell>
          <cell r="DW333">
            <v>0</v>
          </cell>
          <cell r="DX333">
            <v>0</v>
          </cell>
          <cell r="DY333">
            <v>0</v>
          </cell>
          <cell r="DZ333">
            <v>0</v>
          </cell>
          <cell r="EA333">
            <v>5521.6</v>
          </cell>
          <cell r="EB333">
            <v>5521.6</v>
          </cell>
          <cell r="EC333">
            <v>0</v>
          </cell>
          <cell r="ED333">
            <v>0</v>
          </cell>
          <cell r="EE333">
            <v>5521.6</v>
          </cell>
          <cell r="EF333">
            <v>5521.6</v>
          </cell>
          <cell r="EG333">
            <v>0</v>
          </cell>
          <cell r="EI333">
            <v>0</v>
          </cell>
          <cell r="EJ333">
            <v>0</v>
          </cell>
          <cell r="EK333">
            <v>0</v>
          </cell>
          <cell r="EL333">
            <v>0</v>
          </cell>
          <cell r="EM333">
            <v>0</v>
          </cell>
          <cell r="EN333">
            <v>0</v>
          </cell>
          <cell r="EO333">
            <v>0</v>
          </cell>
          <cell r="EP333">
            <v>133521.60000000001</v>
          </cell>
          <cell r="EQ333">
            <v>0</v>
          </cell>
          <cell r="ER333">
            <v>133521.60000000001</v>
          </cell>
          <cell r="ES333">
            <v>1275039.9741173587</v>
          </cell>
          <cell r="ET333">
            <v>0</v>
          </cell>
          <cell r="EU333">
            <v>1275039.9741173587</v>
          </cell>
          <cell r="EV333">
            <v>1269518.3741173586</v>
          </cell>
          <cell r="EW333">
            <v>4701.9199041383654</v>
          </cell>
          <cell r="EX333">
            <v>4405</v>
          </cell>
          <cell r="EY333">
            <v>0</v>
          </cell>
          <cell r="EZ333">
            <v>1189350</v>
          </cell>
          <cell r="FA333">
            <v>0</v>
          </cell>
          <cell r="FB333">
            <v>1275039.9741173587</v>
          </cell>
          <cell r="FC333">
            <v>1275039.9741173587</v>
          </cell>
          <cell r="FD333">
            <v>0</v>
          </cell>
          <cell r="FE333">
            <v>1275039.9741173587</v>
          </cell>
        </row>
        <row r="334">
          <cell r="A334">
            <v>2374</v>
          </cell>
          <cell r="B334">
            <v>8812374</v>
          </cell>
          <cell r="C334">
            <v>2846</v>
          </cell>
          <cell r="D334" t="str">
            <v>RB052846</v>
          </cell>
          <cell r="E334" t="str">
            <v>Spring Meadow Primary School &amp; School House Nursery</v>
          </cell>
          <cell r="F334" t="str">
            <v>P</v>
          </cell>
          <cell r="G334" t="str">
            <v>Y</v>
          </cell>
          <cell r="H334">
            <v>10023412</v>
          </cell>
          <cell r="I334" t="str">
            <v/>
          </cell>
          <cell r="K334">
            <v>2374</v>
          </cell>
          <cell r="L334">
            <v>114834</v>
          </cell>
          <cell r="O334">
            <v>7</v>
          </cell>
          <cell r="P334">
            <v>0</v>
          </cell>
          <cell r="Q334">
            <v>0</v>
          </cell>
          <cell r="S334">
            <v>51</v>
          </cell>
          <cell r="T334">
            <v>296</v>
          </cell>
          <cell r="V334">
            <v>347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347</v>
          </cell>
          <cell r="AF334">
            <v>1174771.97</v>
          </cell>
          <cell r="AG334">
            <v>0</v>
          </cell>
          <cell r="AH334">
            <v>0</v>
          </cell>
          <cell r="AI334">
            <v>0</v>
          </cell>
          <cell r="AJ334">
            <v>1174771.97</v>
          </cell>
          <cell r="AK334">
            <v>167.00000000000017</v>
          </cell>
          <cell r="AL334">
            <v>80160.000000000087</v>
          </cell>
          <cell r="AM334">
            <v>0</v>
          </cell>
          <cell r="AN334">
            <v>0</v>
          </cell>
          <cell r="AO334">
            <v>80160.000000000087</v>
          </cell>
          <cell r="AP334">
            <v>187.99999999999994</v>
          </cell>
          <cell r="AQ334">
            <v>132539.99999999997</v>
          </cell>
          <cell r="AR334">
            <v>0</v>
          </cell>
          <cell r="AS334">
            <v>0</v>
          </cell>
          <cell r="AT334">
            <v>132539.99999999997</v>
          </cell>
          <cell r="AU334">
            <v>69.999999999999972</v>
          </cell>
          <cell r="AV334">
            <v>0</v>
          </cell>
          <cell r="AW334">
            <v>13.999999999999995</v>
          </cell>
          <cell r="AX334">
            <v>3219.9999999999986</v>
          </cell>
          <cell r="AY334">
            <v>0</v>
          </cell>
          <cell r="AZ334">
            <v>0</v>
          </cell>
          <cell r="BA334">
            <v>183.00000000000006</v>
          </cell>
          <cell r="BB334">
            <v>80520.000000000029</v>
          </cell>
          <cell r="BC334">
            <v>35.999999999999829</v>
          </cell>
          <cell r="BD334">
            <v>17279.99999999992</v>
          </cell>
          <cell r="BE334">
            <v>43.999999999999943</v>
          </cell>
          <cell r="BF334">
            <v>22439.999999999971</v>
          </cell>
          <cell r="BG334">
            <v>0</v>
          </cell>
          <cell r="BH334">
            <v>0</v>
          </cell>
          <cell r="BI334">
            <v>123459.99999999991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O334">
            <v>0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0</v>
          </cell>
          <cell r="BW334">
            <v>0</v>
          </cell>
          <cell r="BX334">
            <v>0</v>
          </cell>
          <cell r="BY334">
            <v>123459.99999999991</v>
          </cell>
          <cell r="BZ334">
            <v>336160</v>
          </cell>
          <cell r="CA334">
            <v>0</v>
          </cell>
          <cell r="CB334">
            <v>336160</v>
          </cell>
          <cell r="CC334">
            <v>89.565483008781953</v>
          </cell>
          <cell r="CD334">
            <v>103448.13287514316</v>
          </cell>
          <cell r="CE334">
            <v>0</v>
          </cell>
          <cell r="CF334">
            <v>0</v>
          </cell>
          <cell r="CG334">
            <v>0</v>
          </cell>
          <cell r="CH334">
            <v>0</v>
          </cell>
          <cell r="CI334">
            <v>0</v>
          </cell>
          <cell r="CJ334">
            <v>0</v>
          </cell>
          <cell r="CK334">
            <v>0</v>
          </cell>
          <cell r="CL334">
            <v>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103448.13287514316</v>
          </cell>
          <cell r="CR334">
            <v>1.1800000000000068</v>
          </cell>
          <cell r="CS334">
            <v>1115.1000000000065</v>
          </cell>
          <cell r="CT334">
            <v>0</v>
          </cell>
          <cell r="CU334">
            <v>0</v>
          </cell>
          <cell r="CV334">
            <v>1115.1000000000065</v>
          </cell>
          <cell r="CW334">
            <v>9.3783783783783701</v>
          </cell>
          <cell r="CX334">
            <v>5439.4594594594546</v>
          </cell>
          <cell r="CY334">
            <v>0</v>
          </cell>
          <cell r="CZ334">
            <v>0</v>
          </cell>
          <cell r="DA334">
            <v>5439.4594594594546</v>
          </cell>
          <cell r="DB334">
            <v>1620934.6623346026</v>
          </cell>
          <cell r="DC334">
            <v>0</v>
          </cell>
          <cell r="DD334">
            <v>1620934.6623346026</v>
          </cell>
          <cell r="DE334">
            <v>128000</v>
          </cell>
          <cell r="DF334">
            <v>0</v>
          </cell>
          <cell r="DG334">
            <v>128000</v>
          </cell>
          <cell r="DH334">
            <v>49.571428571428569</v>
          </cell>
          <cell r="DI334">
            <v>0</v>
          </cell>
          <cell r="DJ334">
            <v>0.64800000000000002</v>
          </cell>
          <cell r="DK334">
            <v>0</v>
          </cell>
          <cell r="DL334">
            <v>0</v>
          </cell>
          <cell r="DO334">
            <v>0</v>
          </cell>
          <cell r="DP334">
            <v>0</v>
          </cell>
          <cell r="DQ334">
            <v>0</v>
          </cell>
          <cell r="DR334">
            <v>1</v>
          </cell>
          <cell r="DS334">
            <v>0</v>
          </cell>
          <cell r="DT334">
            <v>0</v>
          </cell>
          <cell r="DU334">
            <v>0</v>
          </cell>
          <cell r="DV334">
            <v>0</v>
          </cell>
          <cell r="DW334">
            <v>0</v>
          </cell>
          <cell r="DX334">
            <v>0</v>
          </cell>
          <cell r="DY334">
            <v>0</v>
          </cell>
          <cell r="DZ334">
            <v>0</v>
          </cell>
          <cell r="EA334">
            <v>26624</v>
          </cell>
          <cell r="EB334">
            <v>26624</v>
          </cell>
          <cell r="EC334">
            <v>0</v>
          </cell>
          <cell r="ED334">
            <v>0</v>
          </cell>
          <cell r="EE334">
            <v>26624</v>
          </cell>
          <cell r="EF334">
            <v>26624</v>
          </cell>
          <cell r="EG334">
            <v>0</v>
          </cell>
          <cell r="EI334">
            <v>0</v>
          </cell>
          <cell r="EJ334">
            <v>0</v>
          </cell>
          <cell r="EK334">
            <v>0</v>
          </cell>
          <cell r="EL334">
            <v>0</v>
          </cell>
          <cell r="EM334">
            <v>0</v>
          </cell>
          <cell r="EN334">
            <v>0</v>
          </cell>
          <cell r="EO334">
            <v>0</v>
          </cell>
          <cell r="EP334">
            <v>154624</v>
          </cell>
          <cell r="EQ334">
            <v>0</v>
          </cell>
          <cell r="ER334">
            <v>154624</v>
          </cell>
          <cell r="ES334">
            <v>1775558.6623346026</v>
          </cell>
          <cell r="ET334">
            <v>0</v>
          </cell>
          <cell r="EU334">
            <v>1775558.6623346026</v>
          </cell>
          <cell r="EV334">
            <v>1748934.6623346026</v>
          </cell>
          <cell r="EW334">
            <v>5040.1575283417942</v>
          </cell>
          <cell r="EX334">
            <v>4405</v>
          </cell>
          <cell r="EY334">
            <v>0</v>
          </cell>
          <cell r="EZ334">
            <v>1528535</v>
          </cell>
          <cell r="FA334">
            <v>0</v>
          </cell>
          <cell r="FB334">
            <v>1775558.6623346026</v>
          </cell>
          <cell r="FC334">
            <v>1775558.6623346026</v>
          </cell>
          <cell r="FD334">
            <v>0</v>
          </cell>
          <cell r="FE334">
            <v>1775558.6623346026</v>
          </cell>
        </row>
        <row r="335">
          <cell r="A335">
            <v>2020</v>
          </cell>
          <cell r="B335">
            <v>8812020</v>
          </cell>
          <cell r="C335">
            <v>1673</v>
          </cell>
          <cell r="D335" t="str">
            <v>RB051673</v>
          </cell>
          <cell r="E335" t="str">
            <v>Springfield Primary School</v>
          </cell>
          <cell r="F335" t="str">
            <v>P</v>
          </cell>
          <cell r="G335" t="str">
            <v>Y</v>
          </cell>
          <cell r="H335">
            <v>10041462</v>
          </cell>
          <cell r="I335" t="str">
            <v/>
          </cell>
          <cell r="K335">
            <v>2020</v>
          </cell>
          <cell r="L335">
            <v>134065</v>
          </cell>
          <cell r="O335">
            <v>7</v>
          </cell>
          <cell r="P335">
            <v>0</v>
          </cell>
          <cell r="Q335">
            <v>0</v>
          </cell>
          <cell r="S335">
            <v>57</v>
          </cell>
          <cell r="T335">
            <v>405</v>
          </cell>
          <cell r="V335">
            <v>462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462</v>
          </cell>
          <cell r="AF335">
            <v>1564105.62</v>
          </cell>
          <cell r="AG335">
            <v>0</v>
          </cell>
          <cell r="AH335">
            <v>0</v>
          </cell>
          <cell r="AI335">
            <v>0</v>
          </cell>
          <cell r="AJ335">
            <v>1564105.62</v>
          </cell>
          <cell r="AK335">
            <v>129.99999999999983</v>
          </cell>
          <cell r="AL335">
            <v>62399.99999999992</v>
          </cell>
          <cell r="AM335">
            <v>0</v>
          </cell>
          <cell r="AN335">
            <v>0</v>
          </cell>
          <cell r="AO335">
            <v>62399.99999999992</v>
          </cell>
          <cell r="AP335">
            <v>133.99999999999997</v>
          </cell>
          <cell r="AQ335">
            <v>94469.999999999985</v>
          </cell>
          <cell r="AR335">
            <v>0</v>
          </cell>
          <cell r="AS335">
            <v>0</v>
          </cell>
          <cell r="AT335">
            <v>94469.999999999985</v>
          </cell>
          <cell r="AU335">
            <v>437.94793926247286</v>
          </cell>
          <cell r="AV335">
            <v>0</v>
          </cell>
          <cell r="AW335">
            <v>13.028199566160517</v>
          </cell>
          <cell r="AX335">
            <v>2996.4859002169187</v>
          </cell>
          <cell r="AY335">
            <v>2.0043383947939275</v>
          </cell>
          <cell r="AZ335">
            <v>561.21475054229973</v>
          </cell>
          <cell r="BA335">
            <v>3.0065075921908888</v>
          </cell>
          <cell r="BB335">
            <v>1322.8633405639912</v>
          </cell>
          <cell r="BC335">
            <v>5.0108459869848074</v>
          </cell>
          <cell r="BD335">
            <v>2405.2060737527077</v>
          </cell>
          <cell r="BE335">
            <v>1.0021691973969613</v>
          </cell>
          <cell r="BF335">
            <v>511.10629067245026</v>
          </cell>
          <cell r="BG335">
            <v>0</v>
          </cell>
          <cell r="BH335">
            <v>0</v>
          </cell>
          <cell r="BI335">
            <v>7796.876355748368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O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0</v>
          </cell>
          <cell r="BU335">
            <v>0</v>
          </cell>
          <cell r="BV335">
            <v>0</v>
          </cell>
          <cell r="BW335">
            <v>0</v>
          </cell>
          <cell r="BX335">
            <v>0</v>
          </cell>
          <cell r="BY335">
            <v>7796.876355748368</v>
          </cell>
          <cell r="BZ335">
            <v>164666.87635574827</v>
          </cell>
          <cell r="CA335">
            <v>0</v>
          </cell>
          <cell r="CB335">
            <v>164666.87635574827</v>
          </cell>
          <cell r="CC335">
            <v>132.35283018867918</v>
          </cell>
          <cell r="CD335">
            <v>152867.51886792446</v>
          </cell>
          <cell r="CE335">
            <v>0</v>
          </cell>
          <cell r="CF335">
            <v>0</v>
          </cell>
          <cell r="CG335">
            <v>0</v>
          </cell>
          <cell r="CH335">
            <v>0</v>
          </cell>
          <cell r="CI335">
            <v>0</v>
          </cell>
          <cell r="CJ335">
            <v>0</v>
          </cell>
          <cell r="CK335">
            <v>0</v>
          </cell>
          <cell r="CL335">
            <v>0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152867.51886792446</v>
          </cell>
          <cell r="CR335">
            <v>56.280000000000086</v>
          </cell>
          <cell r="CS335">
            <v>53184.600000000079</v>
          </cell>
          <cell r="CT335">
            <v>0</v>
          </cell>
          <cell r="CU335">
            <v>0</v>
          </cell>
          <cell r="CV335">
            <v>53184.600000000079</v>
          </cell>
          <cell r="CW335">
            <v>75.288888888888906</v>
          </cell>
          <cell r="CX335">
            <v>43667.555555555562</v>
          </cell>
          <cell r="CY335">
            <v>0</v>
          </cell>
          <cell r="CZ335">
            <v>0</v>
          </cell>
          <cell r="DA335">
            <v>43667.555555555562</v>
          </cell>
          <cell r="DB335">
            <v>1978492.1707792287</v>
          </cell>
          <cell r="DC335">
            <v>0</v>
          </cell>
          <cell r="DD335">
            <v>1978492.1707792287</v>
          </cell>
          <cell r="DE335">
            <v>128000</v>
          </cell>
          <cell r="DF335">
            <v>0</v>
          </cell>
          <cell r="DG335">
            <v>128000</v>
          </cell>
          <cell r="DH335">
            <v>66</v>
          </cell>
          <cell r="DI335">
            <v>0</v>
          </cell>
          <cell r="DJ335">
            <v>0.67900000000000005</v>
          </cell>
          <cell r="DK335">
            <v>0</v>
          </cell>
          <cell r="DL335">
            <v>0</v>
          </cell>
          <cell r="DO335">
            <v>0</v>
          </cell>
          <cell r="DP335">
            <v>0</v>
          </cell>
          <cell r="DQ335">
            <v>0</v>
          </cell>
          <cell r="DR335">
            <v>1</v>
          </cell>
          <cell r="DS335">
            <v>0</v>
          </cell>
          <cell r="DT335">
            <v>0</v>
          </cell>
          <cell r="DU335">
            <v>0</v>
          </cell>
          <cell r="DV335">
            <v>0</v>
          </cell>
          <cell r="DW335">
            <v>0</v>
          </cell>
          <cell r="DX335">
            <v>0</v>
          </cell>
          <cell r="DY335">
            <v>0</v>
          </cell>
          <cell r="DZ335">
            <v>0</v>
          </cell>
          <cell r="EA335">
            <v>45056</v>
          </cell>
          <cell r="EB335">
            <v>45056</v>
          </cell>
          <cell r="EC335">
            <v>0</v>
          </cell>
          <cell r="ED335">
            <v>0</v>
          </cell>
          <cell r="EE335">
            <v>45056</v>
          </cell>
          <cell r="EF335">
            <v>45056</v>
          </cell>
          <cell r="EG335">
            <v>0</v>
          </cell>
          <cell r="EI335">
            <v>0</v>
          </cell>
          <cell r="EJ335">
            <v>0</v>
          </cell>
          <cell r="EK335">
            <v>0</v>
          </cell>
          <cell r="EL335">
            <v>0</v>
          </cell>
          <cell r="EM335">
            <v>0</v>
          </cell>
          <cell r="EN335">
            <v>0</v>
          </cell>
          <cell r="EO335">
            <v>0</v>
          </cell>
          <cell r="EP335">
            <v>173056</v>
          </cell>
          <cell r="EQ335">
            <v>0</v>
          </cell>
          <cell r="ER335">
            <v>173056</v>
          </cell>
          <cell r="ES335">
            <v>2151548.1707792287</v>
          </cell>
          <cell r="ET335">
            <v>0</v>
          </cell>
          <cell r="EU335">
            <v>2151548.1707792287</v>
          </cell>
          <cell r="EV335">
            <v>2106492.1707792287</v>
          </cell>
          <cell r="EW335">
            <v>4559.5068631585036</v>
          </cell>
          <cell r="EX335">
            <v>4405</v>
          </cell>
          <cell r="EY335">
            <v>0</v>
          </cell>
          <cell r="EZ335">
            <v>2035110</v>
          </cell>
          <cell r="FA335">
            <v>0</v>
          </cell>
          <cell r="FB335">
            <v>2151548.1707792287</v>
          </cell>
          <cell r="FC335">
            <v>2151548.1707792287</v>
          </cell>
          <cell r="FD335">
            <v>0</v>
          </cell>
          <cell r="FE335">
            <v>2151548.1707792287</v>
          </cell>
        </row>
        <row r="336">
          <cell r="A336">
            <v>5234</v>
          </cell>
          <cell r="B336">
            <v>8815234</v>
          </cell>
          <cell r="E336" t="str">
            <v>St Alban's Catholic Academy</v>
          </cell>
          <cell r="F336" t="str">
            <v>P</v>
          </cell>
          <cell r="G336" t="str">
            <v/>
          </cell>
          <cell r="H336" t="str">
            <v/>
          </cell>
          <cell r="I336" t="str">
            <v>Y</v>
          </cell>
          <cell r="K336">
            <v>5234</v>
          </cell>
          <cell r="L336">
            <v>137056</v>
          </cell>
          <cell r="O336">
            <v>7</v>
          </cell>
          <cell r="P336">
            <v>0</v>
          </cell>
          <cell r="Q336">
            <v>0</v>
          </cell>
          <cell r="S336">
            <v>27</v>
          </cell>
          <cell r="T336">
            <v>164</v>
          </cell>
          <cell r="V336">
            <v>191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191</v>
          </cell>
          <cell r="AF336">
            <v>646632.41</v>
          </cell>
          <cell r="AG336">
            <v>0</v>
          </cell>
          <cell r="AH336">
            <v>0</v>
          </cell>
          <cell r="AI336">
            <v>0</v>
          </cell>
          <cell r="AJ336">
            <v>646632.41</v>
          </cell>
          <cell r="AK336">
            <v>16.999999999999993</v>
          </cell>
          <cell r="AL336">
            <v>8159.9999999999964</v>
          </cell>
          <cell r="AM336">
            <v>0</v>
          </cell>
          <cell r="AN336">
            <v>0</v>
          </cell>
          <cell r="AO336">
            <v>8159.9999999999964</v>
          </cell>
          <cell r="AP336">
            <v>18.999999999999996</v>
          </cell>
          <cell r="AQ336">
            <v>13394.999999999998</v>
          </cell>
          <cell r="AR336">
            <v>0</v>
          </cell>
          <cell r="AS336">
            <v>0</v>
          </cell>
          <cell r="AT336">
            <v>13394.999999999998</v>
          </cell>
          <cell r="AU336">
            <v>50.263157894736821</v>
          </cell>
          <cell r="AV336">
            <v>0</v>
          </cell>
          <cell r="AW336">
            <v>56.294736842105237</v>
          </cell>
          <cell r="AX336">
            <v>12947.789473684204</v>
          </cell>
          <cell r="AY336">
            <v>67.352631578947296</v>
          </cell>
          <cell r="AZ336">
            <v>18858.736842105242</v>
          </cell>
          <cell r="BA336">
            <v>6.0315789473684305</v>
          </cell>
          <cell r="BB336">
            <v>2653.8947368421095</v>
          </cell>
          <cell r="BC336">
            <v>11.057894736842112</v>
          </cell>
          <cell r="BD336">
            <v>5307.7894736842136</v>
          </cell>
          <cell r="BE336">
            <v>0</v>
          </cell>
          <cell r="BF336">
            <v>0</v>
          </cell>
          <cell r="BG336">
            <v>0</v>
          </cell>
          <cell r="BH336">
            <v>0</v>
          </cell>
          <cell r="BI336">
            <v>39768.210526315765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0</v>
          </cell>
          <cell r="BP336">
            <v>0</v>
          </cell>
          <cell r="BQ336">
            <v>0</v>
          </cell>
          <cell r="BR336">
            <v>0</v>
          </cell>
          <cell r="BS336">
            <v>0</v>
          </cell>
          <cell r="BT336">
            <v>0</v>
          </cell>
          <cell r="BU336">
            <v>0</v>
          </cell>
          <cell r="BV336">
            <v>0</v>
          </cell>
          <cell r="BW336">
            <v>0</v>
          </cell>
          <cell r="BX336">
            <v>0</v>
          </cell>
          <cell r="BY336">
            <v>39768.210526315765</v>
          </cell>
          <cell r="BZ336">
            <v>61323.210526315757</v>
          </cell>
          <cell r="CA336">
            <v>0</v>
          </cell>
          <cell r="CB336">
            <v>61323.210526315757</v>
          </cell>
          <cell r="CC336">
            <v>47.159058632582664</v>
          </cell>
          <cell r="CD336">
            <v>54468.712720632975</v>
          </cell>
          <cell r="CE336">
            <v>0</v>
          </cell>
          <cell r="CF336">
            <v>0</v>
          </cell>
          <cell r="CG336">
            <v>0</v>
          </cell>
          <cell r="CH336">
            <v>0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54468.712720632975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44.256097560975661</v>
          </cell>
          <cell r="CX336">
            <v>25668.536585365884</v>
          </cell>
          <cell r="CY336">
            <v>0</v>
          </cell>
          <cell r="CZ336">
            <v>0</v>
          </cell>
          <cell r="DA336">
            <v>25668.536585365884</v>
          </cell>
          <cell r="DB336">
            <v>788092.86983231467</v>
          </cell>
          <cell r="DC336">
            <v>0</v>
          </cell>
          <cell r="DD336">
            <v>788092.86983231467</v>
          </cell>
          <cell r="DE336">
            <v>128000</v>
          </cell>
          <cell r="DF336">
            <v>0</v>
          </cell>
          <cell r="DG336">
            <v>128000</v>
          </cell>
          <cell r="DH336">
            <v>27.285714285714285</v>
          </cell>
          <cell r="DI336">
            <v>0</v>
          </cell>
          <cell r="DJ336">
            <v>0.65400000000000003</v>
          </cell>
          <cell r="DK336">
            <v>0</v>
          </cell>
          <cell r="DL336">
            <v>0</v>
          </cell>
          <cell r="DO336">
            <v>0</v>
          </cell>
          <cell r="DP336">
            <v>0</v>
          </cell>
          <cell r="DQ336">
            <v>0</v>
          </cell>
          <cell r="DR336">
            <v>1.0156360164</v>
          </cell>
          <cell r="DS336">
            <v>14324.043136621145</v>
          </cell>
          <cell r="DT336">
            <v>0</v>
          </cell>
          <cell r="DU336">
            <v>14324.043136621145</v>
          </cell>
          <cell r="DV336">
            <v>0</v>
          </cell>
          <cell r="DW336">
            <v>0</v>
          </cell>
          <cell r="DX336">
            <v>0</v>
          </cell>
          <cell r="DY336">
            <v>0</v>
          </cell>
          <cell r="DZ336">
            <v>0</v>
          </cell>
          <cell r="EA336">
            <v>4091.9</v>
          </cell>
          <cell r="EB336">
            <v>4091.9</v>
          </cell>
          <cell r="EC336">
            <v>0</v>
          </cell>
          <cell r="ED336">
            <v>0</v>
          </cell>
          <cell r="EE336">
            <v>4091.9</v>
          </cell>
          <cell r="EF336">
            <v>4091.9</v>
          </cell>
          <cell r="EG336">
            <v>0</v>
          </cell>
          <cell r="EI336">
            <v>0</v>
          </cell>
          <cell r="EJ336">
            <v>0</v>
          </cell>
          <cell r="EK336">
            <v>0</v>
          </cell>
          <cell r="EL336">
            <v>0</v>
          </cell>
          <cell r="EM336">
            <v>0</v>
          </cell>
          <cell r="EN336">
            <v>0</v>
          </cell>
          <cell r="EO336">
            <v>0</v>
          </cell>
          <cell r="EP336">
            <v>146415.94313662115</v>
          </cell>
          <cell r="EQ336">
            <v>0</v>
          </cell>
          <cell r="ER336">
            <v>146415.94313662115</v>
          </cell>
          <cell r="ES336">
            <v>934508.81296893582</v>
          </cell>
          <cell r="ET336">
            <v>0</v>
          </cell>
          <cell r="EU336">
            <v>934508.81296893582</v>
          </cell>
          <cell r="EV336">
            <v>930416.91296893579</v>
          </cell>
          <cell r="EW336">
            <v>4871.2927380572555</v>
          </cell>
          <cell r="EX336">
            <v>4405</v>
          </cell>
          <cell r="EY336">
            <v>0</v>
          </cell>
          <cell r="EZ336">
            <v>841355</v>
          </cell>
          <cell r="FA336">
            <v>0</v>
          </cell>
          <cell r="FB336">
            <v>934508.81296893582</v>
          </cell>
          <cell r="FC336">
            <v>934508.81296893582</v>
          </cell>
          <cell r="FD336">
            <v>0</v>
          </cell>
          <cell r="FE336">
            <v>934508.81296893582</v>
          </cell>
        </row>
        <row r="337">
          <cell r="A337">
            <v>3303</v>
          </cell>
          <cell r="B337">
            <v>8813303</v>
          </cell>
          <cell r="E337" t="str">
            <v>St Andrew's Church of England Primary School, Halstead</v>
          </cell>
          <cell r="F337" t="str">
            <v>P</v>
          </cell>
          <cell r="G337" t="str">
            <v/>
          </cell>
          <cell r="H337" t="str">
            <v/>
          </cell>
          <cell r="I337" t="str">
            <v>Y</v>
          </cell>
          <cell r="K337">
            <v>3303</v>
          </cell>
          <cell r="L337">
            <v>145523</v>
          </cell>
          <cell r="O337">
            <v>7</v>
          </cell>
          <cell r="P337">
            <v>0</v>
          </cell>
          <cell r="Q337">
            <v>0</v>
          </cell>
          <cell r="S337">
            <v>30</v>
          </cell>
          <cell r="T337">
            <v>188</v>
          </cell>
          <cell r="V337">
            <v>218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218</v>
          </cell>
          <cell r="AF337">
            <v>738041.18</v>
          </cell>
          <cell r="AG337">
            <v>0</v>
          </cell>
          <cell r="AH337">
            <v>0</v>
          </cell>
          <cell r="AI337">
            <v>0</v>
          </cell>
          <cell r="AJ337">
            <v>738041.18</v>
          </cell>
          <cell r="AK337">
            <v>26.999999999999932</v>
          </cell>
          <cell r="AL337">
            <v>12959.999999999967</v>
          </cell>
          <cell r="AM337">
            <v>0</v>
          </cell>
          <cell r="AN337">
            <v>0</v>
          </cell>
          <cell r="AO337">
            <v>12959.999999999967</v>
          </cell>
          <cell r="AP337">
            <v>26.999999999999932</v>
          </cell>
          <cell r="AQ337">
            <v>19034.999999999953</v>
          </cell>
          <cell r="AR337">
            <v>0</v>
          </cell>
          <cell r="AS337">
            <v>0</v>
          </cell>
          <cell r="AT337">
            <v>19034.999999999953</v>
          </cell>
          <cell r="AU337">
            <v>203.00000000000006</v>
          </cell>
          <cell r="AV337">
            <v>0</v>
          </cell>
          <cell r="AW337">
            <v>3.0000000000000093</v>
          </cell>
          <cell r="AX337">
            <v>690.00000000000216</v>
          </cell>
          <cell r="AY337">
            <v>0.99999999999999944</v>
          </cell>
          <cell r="AZ337">
            <v>279.99999999999983</v>
          </cell>
          <cell r="BA337">
            <v>11.000000000000005</v>
          </cell>
          <cell r="BB337">
            <v>4840.0000000000027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H337">
            <v>0</v>
          </cell>
          <cell r="BI337">
            <v>5810.0000000000045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O337">
            <v>0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0</v>
          </cell>
          <cell r="BX337">
            <v>0</v>
          </cell>
          <cell r="BY337">
            <v>5810.0000000000045</v>
          </cell>
          <cell r="BZ337">
            <v>37804.999999999927</v>
          </cell>
          <cell r="CA337">
            <v>0</v>
          </cell>
          <cell r="CB337">
            <v>37804.999999999927</v>
          </cell>
          <cell r="CC337">
            <v>41.607526881720425</v>
          </cell>
          <cell r="CD337">
            <v>48056.693548387091</v>
          </cell>
          <cell r="CE337">
            <v>0</v>
          </cell>
          <cell r="CF337">
            <v>0</v>
          </cell>
          <cell r="CG337">
            <v>0</v>
          </cell>
          <cell r="CH337">
            <v>0</v>
          </cell>
          <cell r="CI337">
            <v>0</v>
          </cell>
          <cell r="CJ337">
            <v>0</v>
          </cell>
          <cell r="CK337">
            <v>0</v>
          </cell>
          <cell r="CL337">
            <v>0</v>
          </cell>
          <cell r="CM337">
            <v>0</v>
          </cell>
          <cell r="CN337">
            <v>0</v>
          </cell>
          <cell r="CO337">
            <v>0</v>
          </cell>
          <cell r="CP337">
            <v>0</v>
          </cell>
          <cell r="CQ337">
            <v>48056.693548387091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4.638297872340436</v>
          </cell>
          <cell r="CX337">
            <v>2690.212765957453</v>
          </cell>
          <cell r="CY337">
            <v>0</v>
          </cell>
          <cell r="CZ337">
            <v>0</v>
          </cell>
          <cell r="DA337">
            <v>2690.212765957453</v>
          </cell>
          <cell r="DB337">
            <v>826593.08631434455</v>
          </cell>
          <cell r="DC337">
            <v>0</v>
          </cell>
          <cell r="DD337">
            <v>826593.08631434455</v>
          </cell>
          <cell r="DE337">
            <v>128000</v>
          </cell>
          <cell r="DF337">
            <v>0</v>
          </cell>
          <cell r="DG337">
            <v>128000</v>
          </cell>
          <cell r="DH337">
            <v>31.142857142857142</v>
          </cell>
          <cell r="DI337">
            <v>0</v>
          </cell>
          <cell r="DJ337">
            <v>0.89200000000000002</v>
          </cell>
          <cell r="DK337">
            <v>0</v>
          </cell>
          <cell r="DL337">
            <v>0</v>
          </cell>
          <cell r="DO337">
            <v>0</v>
          </cell>
          <cell r="DP337">
            <v>0</v>
          </cell>
          <cell r="DQ337">
            <v>0</v>
          </cell>
          <cell r="DR337">
            <v>1</v>
          </cell>
          <cell r="DS337">
            <v>0</v>
          </cell>
          <cell r="DT337">
            <v>0</v>
          </cell>
          <cell r="DU337">
            <v>0</v>
          </cell>
          <cell r="DV337">
            <v>0</v>
          </cell>
          <cell r="DW337">
            <v>0</v>
          </cell>
          <cell r="DX337">
            <v>0</v>
          </cell>
          <cell r="DY337">
            <v>0</v>
          </cell>
          <cell r="DZ337">
            <v>0</v>
          </cell>
          <cell r="EA337">
            <v>4145.4139999999998</v>
          </cell>
          <cell r="EB337">
            <v>4145.4139999999998</v>
          </cell>
          <cell r="EC337">
            <v>0</v>
          </cell>
          <cell r="ED337">
            <v>0</v>
          </cell>
          <cell r="EE337">
            <v>4145.4139999999998</v>
          </cell>
          <cell r="EF337">
            <v>4145.4139999999998</v>
          </cell>
          <cell r="EG337">
            <v>0</v>
          </cell>
          <cell r="EI337">
            <v>0</v>
          </cell>
          <cell r="EJ337">
            <v>0</v>
          </cell>
          <cell r="EK337">
            <v>0</v>
          </cell>
          <cell r="EL337">
            <v>0</v>
          </cell>
          <cell r="EM337">
            <v>0</v>
          </cell>
          <cell r="EN337">
            <v>0</v>
          </cell>
          <cell r="EO337">
            <v>0</v>
          </cell>
          <cell r="EP337">
            <v>132145.41399999999</v>
          </cell>
          <cell r="EQ337">
            <v>0</v>
          </cell>
          <cell r="ER337">
            <v>132145.41399999999</v>
          </cell>
          <cell r="ES337">
            <v>958738.50031434454</v>
          </cell>
          <cell r="ET337">
            <v>0</v>
          </cell>
          <cell r="EU337">
            <v>958738.50031434454</v>
          </cell>
          <cell r="EV337">
            <v>954593.08631434455</v>
          </cell>
          <cell r="EW337">
            <v>4378.8673684144242</v>
          </cell>
          <cell r="EX337">
            <v>4405</v>
          </cell>
          <cell r="EY337">
            <v>26.132631585575837</v>
          </cell>
          <cell r="EZ337">
            <v>960290</v>
          </cell>
          <cell r="FA337">
            <v>5696.9136856554542</v>
          </cell>
          <cell r="FB337">
            <v>964435.41399999999</v>
          </cell>
          <cell r="FC337">
            <v>965363.08956999995</v>
          </cell>
          <cell r="FD337">
            <v>927.67556999996305</v>
          </cell>
          <cell r="FE337">
            <v>965363.08956999995</v>
          </cell>
        </row>
        <row r="338">
          <cell r="A338">
            <v>5241</v>
          </cell>
          <cell r="B338">
            <v>8815241</v>
          </cell>
          <cell r="C338">
            <v>3464</v>
          </cell>
          <cell r="D338" t="str">
            <v>GMPS3464</v>
          </cell>
          <cell r="E338" t="str">
            <v>St Andrew's CofE Primary School</v>
          </cell>
          <cell r="F338" t="str">
            <v>P</v>
          </cell>
          <cell r="G338" t="str">
            <v>Y</v>
          </cell>
          <cell r="H338">
            <v>10023486</v>
          </cell>
          <cell r="I338" t="str">
            <v/>
          </cell>
          <cell r="K338">
            <v>5241</v>
          </cell>
          <cell r="L338">
            <v>115281</v>
          </cell>
          <cell r="O338">
            <v>7</v>
          </cell>
          <cell r="P338">
            <v>0</v>
          </cell>
          <cell r="Q338">
            <v>0</v>
          </cell>
          <cell r="S338">
            <v>46</v>
          </cell>
          <cell r="T338">
            <v>270</v>
          </cell>
          <cell r="V338">
            <v>316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316</v>
          </cell>
          <cell r="AF338">
            <v>1069821.1600000001</v>
          </cell>
          <cell r="AG338">
            <v>0</v>
          </cell>
          <cell r="AH338">
            <v>0</v>
          </cell>
          <cell r="AI338">
            <v>0</v>
          </cell>
          <cell r="AJ338">
            <v>1069821.1600000001</v>
          </cell>
          <cell r="AK338">
            <v>44.999999999999922</v>
          </cell>
          <cell r="AL338">
            <v>21599.999999999964</v>
          </cell>
          <cell r="AM338">
            <v>0</v>
          </cell>
          <cell r="AN338">
            <v>0</v>
          </cell>
          <cell r="AO338">
            <v>21599.999999999964</v>
          </cell>
          <cell r="AP338">
            <v>50.000000000000057</v>
          </cell>
          <cell r="AQ338">
            <v>35250.000000000044</v>
          </cell>
          <cell r="AR338">
            <v>0</v>
          </cell>
          <cell r="AS338">
            <v>0</v>
          </cell>
          <cell r="AT338">
            <v>35250.000000000044</v>
          </cell>
          <cell r="AU338">
            <v>196.99999999999989</v>
          </cell>
          <cell r="AV338">
            <v>0</v>
          </cell>
          <cell r="AW338">
            <v>15.000000000000016</v>
          </cell>
          <cell r="AX338">
            <v>3450.0000000000036</v>
          </cell>
          <cell r="AY338">
            <v>104.00000000000003</v>
          </cell>
          <cell r="AZ338">
            <v>29120.000000000007</v>
          </cell>
          <cell r="BA338">
            <v>0</v>
          </cell>
          <cell r="BB338">
            <v>0</v>
          </cell>
          <cell r="BC338">
            <v>0</v>
          </cell>
          <cell r="BD338">
            <v>0</v>
          </cell>
          <cell r="BE338">
            <v>0</v>
          </cell>
          <cell r="BF338">
            <v>0</v>
          </cell>
          <cell r="BG338">
            <v>0</v>
          </cell>
          <cell r="BH338">
            <v>0</v>
          </cell>
          <cell r="BI338">
            <v>32570.000000000011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0</v>
          </cell>
          <cell r="BR338">
            <v>0</v>
          </cell>
          <cell r="BS338">
            <v>0</v>
          </cell>
          <cell r="BT338">
            <v>0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32570.000000000011</v>
          </cell>
          <cell r="BZ338">
            <v>89420.000000000015</v>
          </cell>
          <cell r="CA338">
            <v>0</v>
          </cell>
          <cell r="CB338">
            <v>89420.000000000015</v>
          </cell>
          <cell r="CC338">
            <v>82.242537313432834</v>
          </cell>
          <cell r="CD338">
            <v>94990.130597014926</v>
          </cell>
          <cell r="CE338">
            <v>0</v>
          </cell>
          <cell r="CF338">
            <v>0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>
            <v>0</v>
          </cell>
          <cell r="CQ338">
            <v>94990.130597014926</v>
          </cell>
          <cell r="CR338">
            <v>6.0399999999999956</v>
          </cell>
          <cell r="CS338">
            <v>5707.7999999999956</v>
          </cell>
          <cell r="CT338">
            <v>0</v>
          </cell>
          <cell r="CU338">
            <v>0</v>
          </cell>
          <cell r="CV338">
            <v>5707.7999999999956</v>
          </cell>
          <cell r="CW338">
            <v>5.8518518518518459</v>
          </cell>
          <cell r="CX338">
            <v>3394.0740740740707</v>
          </cell>
          <cell r="CY338">
            <v>0</v>
          </cell>
          <cell r="CZ338">
            <v>0</v>
          </cell>
          <cell r="DA338">
            <v>3394.0740740740707</v>
          </cell>
          <cell r="DB338">
            <v>1263333.1646710893</v>
          </cell>
          <cell r="DC338">
            <v>0</v>
          </cell>
          <cell r="DD338">
            <v>1263333.1646710893</v>
          </cell>
          <cell r="DE338">
            <v>128000</v>
          </cell>
          <cell r="DF338">
            <v>0</v>
          </cell>
          <cell r="DG338">
            <v>128000</v>
          </cell>
          <cell r="DH338">
            <v>45.142857142857146</v>
          </cell>
          <cell r="DI338">
            <v>0</v>
          </cell>
          <cell r="DJ338">
            <v>2.1880000000000002</v>
          </cell>
          <cell r="DK338">
            <v>0</v>
          </cell>
          <cell r="DL338">
            <v>1</v>
          </cell>
          <cell r="DO338">
            <v>0</v>
          </cell>
          <cell r="DP338">
            <v>0</v>
          </cell>
          <cell r="DQ338">
            <v>0</v>
          </cell>
          <cell r="DR338">
            <v>1.0156360164</v>
          </cell>
          <cell r="DS338">
            <v>21754.908180661063</v>
          </cell>
          <cell r="DT338">
            <v>0</v>
          </cell>
          <cell r="DU338">
            <v>21754.908180661063</v>
          </cell>
          <cell r="DV338">
            <v>0</v>
          </cell>
          <cell r="DW338">
            <v>0</v>
          </cell>
          <cell r="DX338">
            <v>0</v>
          </cell>
          <cell r="DY338">
            <v>0</v>
          </cell>
          <cell r="DZ338">
            <v>0</v>
          </cell>
          <cell r="EA338">
            <v>7372.8</v>
          </cell>
          <cell r="EB338">
            <v>7372.8</v>
          </cell>
          <cell r="EC338">
            <v>0</v>
          </cell>
          <cell r="ED338">
            <v>0</v>
          </cell>
          <cell r="EE338">
            <v>7372.8</v>
          </cell>
          <cell r="EF338">
            <v>7372.8000000000011</v>
          </cell>
          <cell r="EG338">
            <v>0</v>
          </cell>
          <cell r="EI338">
            <v>0</v>
          </cell>
          <cell r="EJ338">
            <v>0</v>
          </cell>
          <cell r="EK338">
            <v>0</v>
          </cell>
          <cell r="EL338">
            <v>0</v>
          </cell>
          <cell r="EM338">
            <v>0</v>
          </cell>
          <cell r="EN338">
            <v>0</v>
          </cell>
          <cell r="EO338">
            <v>0</v>
          </cell>
          <cell r="EP338">
            <v>157127.70818066105</v>
          </cell>
          <cell r="EQ338">
            <v>0</v>
          </cell>
          <cell r="ER338">
            <v>157127.70818066105</v>
          </cell>
          <cell r="ES338">
            <v>1420460.8728517503</v>
          </cell>
          <cell r="ET338">
            <v>0</v>
          </cell>
          <cell r="EU338">
            <v>1420460.8728517503</v>
          </cell>
          <cell r="EV338">
            <v>1413088.0728517503</v>
          </cell>
          <cell r="EW338">
            <v>4471.7976988979444</v>
          </cell>
          <cell r="EX338">
            <v>4405</v>
          </cell>
          <cell r="EY338">
            <v>0</v>
          </cell>
          <cell r="EZ338">
            <v>1391980</v>
          </cell>
          <cell r="FA338">
            <v>0</v>
          </cell>
          <cell r="FB338">
            <v>1420460.8728517503</v>
          </cell>
          <cell r="FC338">
            <v>1420460.8728517503</v>
          </cell>
          <cell r="FD338">
            <v>0</v>
          </cell>
          <cell r="FE338">
            <v>1420460.8728517503</v>
          </cell>
        </row>
        <row r="339">
          <cell r="A339">
            <v>2096</v>
          </cell>
          <cell r="B339">
            <v>8812096</v>
          </cell>
          <cell r="E339" t="str">
            <v>Weeley St Andrew's CofE Primary School</v>
          </cell>
          <cell r="F339" t="str">
            <v>P</v>
          </cell>
          <cell r="G339" t="str">
            <v/>
          </cell>
          <cell r="H339" t="str">
            <v/>
          </cell>
          <cell r="I339" t="str">
            <v>Y</v>
          </cell>
          <cell r="K339">
            <v>2096</v>
          </cell>
          <cell r="L339">
            <v>140181</v>
          </cell>
          <cell r="O339">
            <v>7</v>
          </cell>
          <cell r="P339">
            <v>0</v>
          </cell>
          <cell r="Q339">
            <v>0</v>
          </cell>
          <cell r="S339">
            <v>22</v>
          </cell>
          <cell r="T339">
            <v>161</v>
          </cell>
          <cell r="V339">
            <v>183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183</v>
          </cell>
          <cell r="AF339">
            <v>619548.33000000007</v>
          </cell>
          <cell r="AG339">
            <v>0</v>
          </cell>
          <cell r="AH339">
            <v>0</v>
          </cell>
          <cell r="AI339">
            <v>0</v>
          </cell>
          <cell r="AJ339">
            <v>619548.33000000007</v>
          </cell>
          <cell r="AK339">
            <v>55.000000000000064</v>
          </cell>
          <cell r="AL339">
            <v>26400.000000000029</v>
          </cell>
          <cell r="AM339">
            <v>0</v>
          </cell>
          <cell r="AN339">
            <v>0</v>
          </cell>
          <cell r="AO339">
            <v>26400.000000000029</v>
          </cell>
          <cell r="AP339">
            <v>56.000000000000064</v>
          </cell>
          <cell r="AQ339">
            <v>39480.000000000044</v>
          </cell>
          <cell r="AR339">
            <v>0</v>
          </cell>
          <cell r="AS339">
            <v>0</v>
          </cell>
          <cell r="AT339">
            <v>39480.000000000044</v>
          </cell>
          <cell r="AU339">
            <v>119.00000000000003</v>
          </cell>
          <cell r="AV339">
            <v>0</v>
          </cell>
          <cell r="AW339">
            <v>15.000000000000002</v>
          </cell>
          <cell r="AX339">
            <v>3450.0000000000005</v>
          </cell>
          <cell r="AY339">
            <v>1</v>
          </cell>
          <cell r="AZ339">
            <v>280</v>
          </cell>
          <cell r="BA339">
            <v>12.000000000000004</v>
          </cell>
          <cell r="BB339">
            <v>5280.0000000000018</v>
          </cell>
          <cell r="BC339">
            <v>17.999999999999996</v>
          </cell>
          <cell r="BD339">
            <v>8639.9999999999982</v>
          </cell>
          <cell r="BE339">
            <v>10.999999999999993</v>
          </cell>
          <cell r="BF339">
            <v>5609.9999999999964</v>
          </cell>
          <cell r="BG339">
            <v>7.0000000000000036</v>
          </cell>
          <cell r="BH339">
            <v>4690.0000000000027</v>
          </cell>
          <cell r="BI339">
            <v>27950</v>
          </cell>
          <cell r="BJ339">
            <v>0</v>
          </cell>
          <cell r="BK339">
            <v>0</v>
          </cell>
          <cell r="BL339">
            <v>0</v>
          </cell>
          <cell r="BM339">
            <v>0</v>
          </cell>
          <cell r="BN339">
            <v>0</v>
          </cell>
          <cell r="BO339">
            <v>0</v>
          </cell>
          <cell r="BP339">
            <v>0</v>
          </cell>
          <cell r="BQ339">
            <v>0</v>
          </cell>
          <cell r="BR339">
            <v>0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27950</v>
          </cell>
          <cell r="BZ339">
            <v>93830.000000000073</v>
          </cell>
          <cell r="CA339">
            <v>0</v>
          </cell>
          <cell r="CB339">
            <v>93830.000000000073</v>
          </cell>
          <cell r="CC339">
            <v>62.89440993788817</v>
          </cell>
          <cell r="CD339">
            <v>72643.043478260835</v>
          </cell>
          <cell r="CE339">
            <v>0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0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72643.043478260835</v>
          </cell>
          <cell r="CR339">
            <v>2.019999999999996</v>
          </cell>
          <cell r="CS339">
            <v>1908.8999999999962</v>
          </cell>
          <cell r="CT339">
            <v>0</v>
          </cell>
          <cell r="CU339">
            <v>0</v>
          </cell>
          <cell r="CV339">
            <v>1908.8999999999962</v>
          </cell>
          <cell r="CW339">
            <v>2.3018867924528381</v>
          </cell>
          <cell r="CX339">
            <v>1335.0943396226462</v>
          </cell>
          <cell r="CY339">
            <v>0</v>
          </cell>
          <cell r="CZ339">
            <v>0</v>
          </cell>
          <cell r="DA339">
            <v>1335.0943396226462</v>
          </cell>
          <cell r="DB339">
            <v>789265.36781788361</v>
          </cell>
          <cell r="DC339">
            <v>0</v>
          </cell>
          <cell r="DD339">
            <v>789265.36781788361</v>
          </cell>
          <cell r="DE339">
            <v>128000</v>
          </cell>
          <cell r="DF339">
            <v>0</v>
          </cell>
          <cell r="DG339">
            <v>128000</v>
          </cell>
          <cell r="DH339">
            <v>26.142857142857142</v>
          </cell>
          <cell r="DI339">
            <v>0</v>
          </cell>
          <cell r="DJ339">
            <v>2.2389999999999999</v>
          </cell>
          <cell r="DK339">
            <v>0</v>
          </cell>
          <cell r="DL339">
            <v>1</v>
          </cell>
          <cell r="DO339">
            <v>0</v>
          </cell>
          <cell r="DP339">
            <v>0</v>
          </cell>
          <cell r="DQ339">
            <v>0</v>
          </cell>
          <cell r="DR339">
            <v>1</v>
          </cell>
          <cell r="DS339">
            <v>0</v>
          </cell>
          <cell r="DT339">
            <v>0</v>
          </cell>
          <cell r="DU339">
            <v>0</v>
          </cell>
          <cell r="DV339">
            <v>0</v>
          </cell>
          <cell r="DW339">
            <v>0</v>
          </cell>
          <cell r="DX339">
            <v>0</v>
          </cell>
          <cell r="DY339">
            <v>0</v>
          </cell>
          <cell r="DZ339">
            <v>0</v>
          </cell>
          <cell r="EA339">
            <v>4190.5</v>
          </cell>
          <cell r="EB339">
            <v>4190.5</v>
          </cell>
          <cell r="EC339">
            <v>0</v>
          </cell>
          <cell r="ED339">
            <v>0</v>
          </cell>
          <cell r="EE339">
            <v>4190.5</v>
          </cell>
          <cell r="EF339">
            <v>4190.5</v>
          </cell>
          <cell r="EG339">
            <v>0</v>
          </cell>
          <cell r="EI339">
            <v>0</v>
          </cell>
          <cell r="EJ339">
            <v>0</v>
          </cell>
          <cell r="EK339">
            <v>0</v>
          </cell>
          <cell r="EL339">
            <v>0</v>
          </cell>
          <cell r="EM339">
            <v>0</v>
          </cell>
          <cell r="EN339">
            <v>0</v>
          </cell>
          <cell r="EO339">
            <v>0</v>
          </cell>
          <cell r="EP339">
            <v>132190.5</v>
          </cell>
          <cell r="EQ339">
            <v>0</v>
          </cell>
          <cell r="ER339">
            <v>132190.5</v>
          </cell>
          <cell r="ES339">
            <v>921455.86781788361</v>
          </cell>
          <cell r="ET339">
            <v>0</v>
          </cell>
          <cell r="EU339">
            <v>921455.86781788361</v>
          </cell>
          <cell r="EV339">
            <v>917265.36781788361</v>
          </cell>
          <cell r="EW339">
            <v>5012.3790591141178</v>
          </cell>
          <cell r="EX339">
            <v>4405</v>
          </cell>
          <cell r="EY339">
            <v>0</v>
          </cell>
          <cell r="EZ339">
            <v>806115</v>
          </cell>
          <cell r="FA339">
            <v>0</v>
          </cell>
          <cell r="FB339">
            <v>921455.86781788361</v>
          </cell>
          <cell r="FC339">
            <v>921455.86781788361</v>
          </cell>
          <cell r="FD339">
            <v>0</v>
          </cell>
          <cell r="FE339">
            <v>921455.86781788361</v>
          </cell>
        </row>
        <row r="340">
          <cell r="A340">
            <v>3027</v>
          </cell>
          <cell r="B340">
            <v>8813027</v>
          </cell>
          <cell r="C340">
            <v>3362</v>
          </cell>
          <cell r="D340" t="str">
            <v>RB053362</v>
          </cell>
          <cell r="E340" t="str">
            <v>St Andrew's Church of England Voluntary Controlled Primary School, Marks Tey</v>
          </cell>
          <cell r="F340" t="str">
            <v>P</v>
          </cell>
          <cell r="G340" t="str">
            <v>Y</v>
          </cell>
          <cell r="H340">
            <v>10041452</v>
          </cell>
          <cell r="I340" t="str">
            <v/>
          </cell>
          <cell r="K340">
            <v>3027</v>
          </cell>
          <cell r="L340">
            <v>115081</v>
          </cell>
          <cell r="O340">
            <v>7</v>
          </cell>
          <cell r="P340">
            <v>0</v>
          </cell>
          <cell r="Q340">
            <v>0</v>
          </cell>
          <cell r="S340">
            <v>20</v>
          </cell>
          <cell r="T340">
            <v>110</v>
          </cell>
          <cell r="V340">
            <v>130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130</v>
          </cell>
          <cell r="AF340">
            <v>440116.30000000005</v>
          </cell>
          <cell r="AG340">
            <v>0</v>
          </cell>
          <cell r="AH340">
            <v>0</v>
          </cell>
          <cell r="AI340">
            <v>0</v>
          </cell>
          <cell r="AJ340">
            <v>440116.30000000005</v>
          </cell>
          <cell r="AK340">
            <v>14.99999999999995</v>
          </cell>
          <cell r="AL340">
            <v>7199.9999999999764</v>
          </cell>
          <cell r="AM340">
            <v>0</v>
          </cell>
          <cell r="AN340">
            <v>0</v>
          </cell>
          <cell r="AO340">
            <v>7199.9999999999764</v>
          </cell>
          <cell r="AP340">
            <v>15.999999999999989</v>
          </cell>
          <cell r="AQ340">
            <v>11279.999999999993</v>
          </cell>
          <cell r="AR340">
            <v>0</v>
          </cell>
          <cell r="AS340">
            <v>0</v>
          </cell>
          <cell r="AT340">
            <v>11279.999999999993</v>
          </cell>
          <cell r="AU340">
            <v>125.00000000000006</v>
          </cell>
          <cell r="AV340">
            <v>0</v>
          </cell>
          <cell r="AW340">
            <v>0.99999999999999967</v>
          </cell>
          <cell r="AX340">
            <v>229.99999999999991</v>
          </cell>
          <cell r="AY340">
            <v>0</v>
          </cell>
          <cell r="AZ340">
            <v>0</v>
          </cell>
          <cell r="BA340">
            <v>4.0000000000000036</v>
          </cell>
          <cell r="BB340">
            <v>1760.0000000000016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  <cell r="BG340">
            <v>0</v>
          </cell>
          <cell r="BH340">
            <v>0</v>
          </cell>
          <cell r="BI340">
            <v>1990.0000000000016</v>
          </cell>
          <cell r="BJ340">
            <v>0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O340">
            <v>0</v>
          </cell>
          <cell r="BP340">
            <v>0</v>
          </cell>
          <cell r="BQ340">
            <v>0</v>
          </cell>
          <cell r="BR340">
            <v>0</v>
          </cell>
          <cell r="BS340">
            <v>0</v>
          </cell>
          <cell r="BT340">
            <v>0</v>
          </cell>
          <cell r="BU340">
            <v>0</v>
          </cell>
          <cell r="BV340">
            <v>0</v>
          </cell>
          <cell r="BW340">
            <v>0</v>
          </cell>
          <cell r="BX340">
            <v>0</v>
          </cell>
          <cell r="BY340">
            <v>1990.0000000000016</v>
          </cell>
          <cell r="BZ340">
            <v>20469.999999999971</v>
          </cell>
          <cell r="CA340">
            <v>0</v>
          </cell>
          <cell r="CB340">
            <v>20469.999999999971</v>
          </cell>
          <cell r="CC340">
            <v>27.78899082568806</v>
          </cell>
          <cell r="CD340">
            <v>32096.28440366971</v>
          </cell>
          <cell r="CE340">
            <v>0</v>
          </cell>
          <cell r="CF340">
            <v>0</v>
          </cell>
          <cell r="CG340">
            <v>0</v>
          </cell>
          <cell r="CH340">
            <v>0</v>
          </cell>
          <cell r="CI340">
            <v>0</v>
          </cell>
          <cell r="CJ340">
            <v>0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32096.28440366971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1.1818181818181817</v>
          </cell>
          <cell r="CX340">
            <v>685.45454545454538</v>
          </cell>
          <cell r="CY340">
            <v>0</v>
          </cell>
          <cell r="CZ340">
            <v>0</v>
          </cell>
          <cell r="DA340">
            <v>685.45454545454538</v>
          </cell>
          <cell r="DB340">
            <v>493368.03894912428</v>
          </cell>
          <cell r="DC340">
            <v>0</v>
          </cell>
          <cell r="DD340">
            <v>493368.03894912428</v>
          </cell>
          <cell r="DE340">
            <v>128000</v>
          </cell>
          <cell r="DF340">
            <v>0</v>
          </cell>
          <cell r="DG340">
            <v>128000</v>
          </cell>
          <cell r="DH340">
            <v>18.571428571428573</v>
          </cell>
          <cell r="DI340">
            <v>0.26435246995994632</v>
          </cell>
          <cell r="DJ340">
            <v>2.1890000000000001</v>
          </cell>
          <cell r="DK340">
            <v>0</v>
          </cell>
          <cell r="DL340">
            <v>1</v>
          </cell>
          <cell r="DO340">
            <v>14883.044058744978</v>
          </cell>
          <cell r="DP340">
            <v>0</v>
          </cell>
          <cell r="DQ340">
            <v>14883.044058744978</v>
          </cell>
          <cell r="DR340">
            <v>1</v>
          </cell>
          <cell r="DS340">
            <v>0</v>
          </cell>
          <cell r="DT340">
            <v>0</v>
          </cell>
          <cell r="DU340">
            <v>0</v>
          </cell>
          <cell r="DV340">
            <v>0</v>
          </cell>
          <cell r="DW340">
            <v>0</v>
          </cell>
          <cell r="DX340">
            <v>0</v>
          </cell>
          <cell r="DY340">
            <v>0</v>
          </cell>
          <cell r="DZ340">
            <v>0</v>
          </cell>
          <cell r="EA340">
            <v>17340.25</v>
          </cell>
          <cell r="EB340">
            <v>17340.25</v>
          </cell>
          <cell r="EC340">
            <v>0</v>
          </cell>
          <cell r="ED340">
            <v>0</v>
          </cell>
          <cell r="EE340">
            <v>17340.25</v>
          </cell>
          <cell r="EF340">
            <v>17340.25</v>
          </cell>
          <cell r="EG340">
            <v>0</v>
          </cell>
          <cell r="EI340">
            <v>0</v>
          </cell>
          <cell r="EJ340">
            <v>0</v>
          </cell>
          <cell r="EK340">
            <v>0</v>
          </cell>
          <cell r="EL340">
            <v>0</v>
          </cell>
          <cell r="EM340">
            <v>0</v>
          </cell>
          <cell r="EN340">
            <v>0</v>
          </cell>
          <cell r="EO340">
            <v>0</v>
          </cell>
          <cell r="EP340">
            <v>160223.29405874497</v>
          </cell>
          <cell r="EQ340">
            <v>0</v>
          </cell>
          <cell r="ER340">
            <v>160223.29405874497</v>
          </cell>
          <cell r="ES340">
            <v>653591.33300786931</v>
          </cell>
          <cell r="ET340">
            <v>0</v>
          </cell>
          <cell r="EU340">
            <v>653591.33300786931</v>
          </cell>
          <cell r="EV340">
            <v>636251.08300786931</v>
          </cell>
          <cell r="EW340">
            <v>4894.239100060533</v>
          </cell>
          <cell r="EX340">
            <v>4405</v>
          </cell>
          <cell r="EY340">
            <v>0</v>
          </cell>
          <cell r="EZ340">
            <v>572650</v>
          </cell>
          <cell r="FA340">
            <v>0</v>
          </cell>
          <cell r="FB340">
            <v>653591.33300786931</v>
          </cell>
          <cell r="FC340">
            <v>653591.33300786931</v>
          </cell>
          <cell r="FD340">
            <v>0</v>
          </cell>
          <cell r="FE340">
            <v>653591.33300786931</v>
          </cell>
        </row>
        <row r="341">
          <cell r="A341">
            <v>3010</v>
          </cell>
          <cell r="B341">
            <v>8813010</v>
          </cell>
          <cell r="E341" t="str">
            <v>St Andrew's Church of England Primary School, Great Yeldham</v>
          </cell>
          <cell r="F341" t="str">
            <v>P</v>
          </cell>
          <cell r="G341" t="str">
            <v/>
          </cell>
          <cell r="H341" t="str">
            <v/>
          </cell>
          <cell r="I341" t="str">
            <v>Y</v>
          </cell>
          <cell r="K341">
            <v>3010</v>
          </cell>
          <cell r="L341">
            <v>146898</v>
          </cell>
          <cell r="O341">
            <v>7</v>
          </cell>
          <cell r="P341">
            <v>0</v>
          </cell>
          <cell r="Q341">
            <v>0</v>
          </cell>
          <cell r="S341">
            <v>22</v>
          </cell>
          <cell r="T341">
            <v>119</v>
          </cell>
          <cell r="V341">
            <v>141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141</v>
          </cell>
          <cell r="AF341">
            <v>477356.91000000003</v>
          </cell>
          <cell r="AG341">
            <v>0</v>
          </cell>
          <cell r="AH341">
            <v>0</v>
          </cell>
          <cell r="AI341">
            <v>0</v>
          </cell>
          <cell r="AJ341">
            <v>477356.91000000003</v>
          </cell>
          <cell r="AK341">
            <v>28.000000000000011</v>
          </cell>
          <cell r="AL341">
            <v>13440.000000000005</v>
          </cell>
          <cell r="AM341">
            <v>0</v>
          </cell>
          <cell r="AN341">
            <v>0</v>
          </cell>
          <cell r="AO341">
            <v>13440.000000000005</v>
          </cell>
          <cell r="AP341">
            <v>28.000000000000011</v>
          </cell>
          <cell r="AQ341">
            <v>19740.000000000007</v>
          </cell>
          <cell r="AR341">
            <v>0</v>
          </cell>
          <cell r="AS341">
            <v>0</v>
          </cell>
          <cell r="AT341">
            <v>19740.000000000007</v>
          </cell>
          <cell r="AU341">
            <v>136.00000000000006</v>
          </cell>
          <cell r="AV341">
            <v>0</v>
          </cell>
          <cell r="AW341">
            <v>4.9999999999999973</v>
          </cell>
          <cell r="AX341">
            <v>1149.9999999999993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0</v>
          </cell>
          <cell r="BF341">
            <v>0</v>
          </cell>
          <cell r="BG341">
            <v>0</v>
          </cell>
          <cell r="BH341">
            <v>0</v>
          </cell>
          <cell r="BI341">
            <v>1149.9999999999993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0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1149.9999999999993</v>
          </cell>
          <cell r="BZ341">
            <v>34330.000000000015</v>
          </cell>
          <cell r="CA341">
            <v>0</v>
          </cell>
          <cell r="CB341">
            <v>34330.000000000015</v>
          </cell>
          <cell r="CC341">
            <v>34.51932773109246</v>
          </cell>
          <cell r="CD341">
            <v>39869.823529411791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39869.823529411791</v>
          </cell>
          <cell r="CR341">
            <v>1.5399999999999956</v>
          </cell>
          <cell r="CS341">
            <v>1455.2999999999959</v>
          </cell>
          <cell r="CT341">
            <v>0</v>
          </cell>
          <cell r="CU341">
            <v>0</v>
          </cell>
          <cell r="CV341">
            <v>1455.2999999999959</v>
          </cell>
          <cell r="CW341">
            <v>2.3697478991596594</v>
          </cell>
          <cell r="CX341">
            <v>1374.4537815126025</v>
          </cell>
          <cell r="CY341">
            <v>0</v>
          </cell>
          <cell r="CZ341">
            <v>0</v>
          </cell>
          <cell r="DA341">
            <v>1374.4537815126025</v>
          </cell>
          <cell r="DB341">
            <v>554386.48731092445</v>
          </cell>
          <cell r="DC341">
            <v>0</v>
          </cell>
          <cell r="DD341">
            <v>554386.48731092445</v>
          </cell>
          <cell r="DE341">
            <v>128000</v>
          </cell>
          <cell r="DF341">
            <v>0</v>
          </cell>
          <cell r="DG341">
            <v>128000</v>
          </cell>
          <cell r="DH341">
            <v>20.142857142857142</v>
          </cell>
          <cell r="DI341">
            <v>0.11748998664886512</v>
          </cell>
          <cell r="DJ341">
            <v>2.6419999999999999</v>
          </cell>
          <cell r="DK341">
            <v>0</v>
          </cell>
          <cell r="DL341">
            <v>1</v>
          </cell>
          <cell r="DO341">
            <v>6614.6862483311061</v>
          </cell>
          <cell r="DP341">
            <v>0</v>
          </cell>
          <cell r="DQ341">
            <v>6614.6862483311061</v>
          </cell>
          <cell r="DR341">
            <v>1</v>
          </cell>
          <cell r="DS341">
            <v>0</v>
          </cell>
          <cell r="DT341">
            <v>0</v>
          </cell>
          <cell r="DU341">
            <v>0</v>
          </cell>
          <cell r="DV341">
            <v>0</v>
          </cell>
          <cell r="DW341">
            <v>0</v>
          </cell>
          <cell r="DX341">
            <v>0</v>
          </cell>
          <cell r="DY341">
            <v>0</v>
          </cell>
          <cell r="DZ341">
            <v>0</v>
          </cell>
          <cell r="EA341">
            <v>2587.8200000000002</v>
          </cell>
          <cell r="EB341">
            <v>2587.8200000000002</v>
          </cell>
          <cell r="EC341">
            <v>0</v>
          </cell>
          <cell r="ED341">
            <v>0</v>
          </cell>
          <cell r="EE341">
            <v>2587.8200000000002</v>
          </cell>
          <cell r="EF341">
            <v>2587.8200000000002</v>
          </cell>
          <cell r="EG341">
            <v>0</v>
          </cell>
          <cell r="EI341">
            <v>0</v>
          </cell>
          <cell r="EJ341">
            <v>0</v>
          </cell>
          <cell r="EK341">
            <v>0</v>
          </cell>
          <cell r="EL341">
            <v>0</v>
          </cell>
          <cell r="EM341">
            <v>0</v>
          </cell>
          <cell r="EN341">
            <v>0</v>
          </cell>
          <cell r="EO341">
            <v>0</v>
          </cell>
          <cell r="EP341">
            <v>137202.5062483311</v>
          </cell>
          <cell r="EQ341">
            <v>0</v>
          </cell>
          <cell r="ER341">
            <v>137202.5062483311</v>
          </cell>
          <cell r="ES341">
            <v>691588.9935592555</v>
          </cell>
          <cell r="ET341">
            <v>0</v>
          </cell>
          <cell r="EU341">
            <v>691588.9935592555</v>
          </cell>
          <cell r="EV341">
            <v>689001.17355925555</v>
          </cell>
          <cell r="EW341">
            <v>4886.5331458103228</v>
          </cell>
          <cell r="EX341">
            <v>4405</v>
          </cell>
          <cell r="EY341">
            <v>0</v>
          </cell>
          <cell r="EZ341">
            <v>621105</v>
          </cell>
          <cell r="FA341">
            <v>0</v>
          </cell>
          <cell r="FB341">
            <v>691588.9935592555</v>
          </cell>
          <cell r="FC341">
            <v>691588.9935592555</v>
          </cell>
          <cell r="FD341">
            <v>0</v>
          </cell>
          <cell r="FE341">
            <v>691588.9935592555</v>
          </cell>
        </row>
        <row r="342">
          <cell r="A342">
            <v>3451</v>
          </cell>
          <cell r="B342">
            <v>8813451</v>
          </cell>
          <cell r="C342">
            <v>1148</v>
          </cell>
          <cell r="D342" t="str">
            <v>RB051148</v>
          </cell>
          <cell r="E342" t="str">
            <v>St Anne Line Catholic Infant School</v>
          </cell>
          <cell r="F342" t="str">
            <v>P</v>
          </cell>
          <cell r="G342" t="str">
            <v>Y</v>
          </cell>
          <cell r="H342">
            <v>10041433</v>
          </cell>
          <cell r="I342" t="str">
            <v/>
          </cell>
          <cell r="K342">
            <v>3451</v>
          </cell>
          <cell r="L342">
            <v>115160</v>
          </cell>
          <cell r="O342">
            <v>3</v>
          </cell>
          <cell r="P342">
            <v>0</v>
          </cell>
          <cell r="Q342">
            <v>0</v>
          </cell>
          <cell r="S342">
            <v>60</v>
          </cell>
          <cell r="T342">
            <v>121</v>
          </cell>
          <cell r="V342">
            <v>181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181</v>
          </cell>
          <cell r="AF342">
            <v>612777.31000000006</v>
          </cell>
          <cell r="AG342">
            <v>0</v>
          </cell>
          <cell r="AH342">
            <v>0</v>
          </cell>
          <cell r="AI342">
            <v>0</v>
          </cell>
          <cell r="AJ342">
            <v>612777.31000000006</v>
          </cell>
          <cell r="AK342">
            <v>21.000000000000036</v>
          </cell>
          <cell r="AL342">
            <v>10080.000000000016</v>
          </cell>
          <cell r="AM342">
            <v>0</v>
          </cell>
          <cell r="AN342">
            <v>0</v>
          </cell>
          <cell r="AO342">
            <v>10080.000000000016</v>
          </cell>
          <cell r="AP342">
            <v>21.000000000000036</v>
          </cell>
          <cell r="AQ342">
            <v>14805.000000000025</v>
          </cell>
          <cell r="AR342">
            <v>0</v>
          </cell>
          <cell r="AS342">
            <v>0</v>
          </cell>
          <cell r="AT342">
            <v>14805.000000000025</v>
          </cell>
          <cell r="AU342">
            <v>52.999999999999993</v>
          </cell>
          <cell r="AV342">
            <v>0</v>
          </cell>
          <cell r="AW342">
            <v>43.000000000000064</v>
          </cell>
          <cell r="AX342">
            <v>9890.0000000000146</v>
          </cell>
          <cell r="AY342">
            <v>35.999999999999929</v>
          </cell>
          <cell r="AZ342">
            <v>10079.99999999998</v>
          </cell>
          <cell r="BA342">
            <v>15.999999999999996</v>
          </cell>
          <cell r="BB342">
            <v>7039.9999999999982</v>
          </cell>
          <cell r="BC342">
            <v>18</v>
          </cell>
          <cell r="BD342">
            <v>8640</v>
          </cell>
          <cell r="BE342">
            <v>13</v>
          </cell>
          <cell r="BF342">
            <v>6630</v>
          </cell>
          <cell r="BG342">
            <v>2.000000000000004</v>
          </cell>
          <cell r="BH342">
            <v>1340.0000000000027</v>
          </cell>
          <cell r="BI342">
            <v>43619.999999999993</v>
          </cell>
          <cell r="BJ342">
            <v>0</v>
          </cell>
          <cell r="BK342">
            <v>0</v>
          </cell>
          <cell r="BL342">
            <v>0</v>
          </cell>
          <cell r="BM342">
            <v>0</v>
          </cell>
          <cell r="BN342">
            <v>0</v>
          </cell>
          <cell r="BO342">
            <v>0</v>
          </cell>
          <cell r="BP342">
            <v>0</v>
          </cell>
          <cell r="BQ342">
            <v>0</v>
          </cell>
          <cell r="BR342">
            <v>0</v>
          </cell>
          <cell r="BS342">
            <v>0</v>
          </cell>
          <cell r="BT342">
            <v>0</v>
          </cell>
          <cell r="BU342">
            <v>0</v>
          </cell>
          <cell r="BV342">
            <v>0</v>
          </cell>
          <cell r="BW342">
            <v>0</v>
          </cell>
          <cell r="BX342">
            <v>0</v>
          </cell>
          <cell r="BY342">
            <v>43619.999999999993</v>
          </cell>
          <cell r="BZ342">
            <v>68505.000000000029</v>
          </cell>
          <cell r="CA342">
            <v>0</v>
          </cell>
          <cell r="CB342">
            <v>68505.000000000029</v>
          </cell>
          <cell r="CC342">
            <v>63.305925209085672</v>
          </cell>
          <cell r="CD342">
            <v>73118.343616493949</v>
          </cell>
          <cell r="CE342">
            <v>0</v>
          </cell>
          <cell r="CF342">
            <v>0</v>
          </cell>
          <cell r="CG342">
            <v>0</v>
          </cell>
          <cell r="CH342">
            <v>0</v>
          </cell>
          <cell r="CI342">
            <v>0</v>
          </cell>
          <cell r="CJ342">
            <v>0</v>
          </cell>
          <cell r="CK342">
            <v>0</v>
          </cell>
          <cell r="CL342">
            <v>0</v>
          </cell>
          <cell r="CM342">
            <v>0</v>
          </cell>
          <cell r="CN342">
            <v>0</v>
          </cell>
          <cell r="CO342">
            <v>0</v>
          </cell>
          <cell r="CP342">
            <v>0</v>
          </cell>
          <cell r="CQ342">
            <v>73118.343616493949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47.15126050420163</v>
          </cell>
          <cell r="CX342">
            <v>27347.731092436945</v>
          </cell>
          <cell r="CY342">
            <v>0</v>
          </cell>
          <cell r="CZ342">
            <v>0</v>
          </cell>
          <cell r="DA342">
            <v>27347.731092436945</v>
          </cell>
          <cell r="DB342">
            <v>781748.38470893097</v>
          </cell>
          <cell r="DC342">
            <v>0</v>
          </cell>
          <cell r="DD342">
            <v>781748.38470893097</v>
          </cell>
          <cell r="DE342">
            <v>128000</v>
          </cell>
          <cell r="DF342">
            <v>0</v>
          </cell>
          <cell r="DG342">
            <v>128000</v>
          </cell>
          <cell r="DH342">
            <v>60.333333333333336</v>
          </cell>
          <cell r="DI342">
            <v>0</v>
          </cell>
          <cell r="DJ342">
            <v>0.7</v>
          </cell>
          <cell r="DK342">
            <v>0</v>
          </cell>
          <cell r="DL342">
            <v>0</v>
          </cell>
          <cell r="DO342">
            <v>0</v>
          </cell>
          <cell r="DP342">
            <v>0</v>
          </cell>
          <cell r="DQ342">
            <v>0</v>
          </cell>
          <cell r="DR342">
            <v>1.0156360164</v>
          </cell>
          <cell r="DS342">
            <v>14224.840663182362</v>
          </cell>
          <cell r="DT342">
            <v>0</v>
          </cell>
          <cell r="DU342">
            <v>14224.840663182362</v>
          </cell>
          <cell r="DV342">
            <v>0</v>
          </cell>
          <cell r="DW342">
            <v>0</v>
          </cell>
          <cell r="DX342">
            <v>0</v>
          </cell>
          <cell r="DY342">
            <v>0</v>
          </cell>
          <cell r="DZ342">
            <v>0</v>
          </cell>
          <cell r="EA342">
            <v>4300.8</v>
          </cell>
          <cell r="EB342">
            <v>4300.8</v>
          </cell>
          <cell r="EC342">
            <v>0</v>
          </cell>
          <cell r="ED342">
            <v>0</v>
          </cell>
          <cell r="EE342">
            <v>4300.8</v>
          </cell>
          <cell r="EF342">
            <v>4300.8</v>
          </cell>
          <cell r="EG342">
            <v>0</v>
          </cell>
          <cell r="EI342">
            <v>0</v>
          </cell>
          <cell r="EJ342">
            <v>0</v>
          </cell>
          <cell r="EK342">
            <v>0</v>
          </cell>
          <cell r="EL342">
            <v>0</v>
          </cell>
          <cell r="EM342">
            <v>0</v>
          </cell>
          <cell r="EN342">
            <v>0</v>
          </cell>
          <cell r="EO342">
            <v>0</v>
          </cell>
          <cell r="EP342">
            <v>146525.64066318236</v>
          </cell>
          <cell r="EQ342">
            <v>0</v>
          </cell>
          <cell r="ER342">
            <v>146525.64066318236</v>
          </cell>
          <cell r="ES342">
            <v>928274.02537211333</v>
          </cell>
          <cell r="ET342">
            <v>0</v>
          </cell>
          <cell r="EU342">
            <v>928274.02537211333</v>
          </cell>
          <cell r="EV342">
            <v>923973.22537211329</v>
          </cell>
          <cell r="EW342">
            <v>5104.8244495696863</v>
          </cell>
          <cell r="EX342">
            <v>4405</v>
          </cell>
          <cell r="EY342">
            <v>0</v>
          </cell>
          <cell r="EZ342">
            <v>797305</v>
          </cell>
          <cell r="FA342">
            <v>0</v>
          </cell>
          <cell r="FB342">
            <v>928274.02537211333</v>
          </cell>
          <cell r="FC342">
            <v>928274.02537211333</v>
          </cell>
          <cell r="FD342">
            <v>0</v>
          </cell>
          <cell r="FE342">
            <v>928274.02537211333</v>
          </cell>
        </row>
        <row r="343">
          <cell r="A343">
            <v>3431</v>
          </cell>
          <cell r="B343">
            <v>8813431</v>
          </cell>
          <cell r="C343">
            <v>1146</v>
          </cell>
          <cell r="D343" t="str">
            <v>RB051146</v>
          </cell>
          <cell r="E343" t="str">
            <v>St Anne Line Catholic Junior School</v>
          </cell>
          <cell r="F343" t="str">
            <v>P</v>
          </cell>
          <cell r="G343" t="str">
            <v>Y</v>
          </cell>
          <cell r="H343">
            <v>10041507</v>
          </cell>
          <cell r="I343" t="str">
            <v/>
          </cell>
          <cell r="K343">
            <v>3431</v>
          </cell>
          <cell r="L343">
            <v>115156</v>
          </cell>
          <cell r="O343">
            <v>4</v>
          </cell>
          <cell r="P343">
            <v>0</v>
          </cell>
          <cell r="Q343">
            <v>0</v>
          </cell>
          <cell r="S343">
            <v>0</v>
          </cell>
          <cell r="T343">
            <v>251</v>
          </cell>
          <cell r="V343">
            <v>251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251</v>
          </cell>
          <cell r="AF343">
            <v>849763.01</v>
          </cell>
          <cell r="AG343">
            <v>0</v>
          </cell>
          <cell r="AH343">
            <v>0</v>
          </cell>
          <cell r="AI343">
            <v>0</v>
          </cell>
          <cell r="AJ343">
            <v>849763.01</v>
          </cell>
          <cell r="AK343">
            <v>34.99999999999995</v>
          </cell>
          <cell r="AL343">
            <v>16799.999999999975</v>
          </cell>
          <cell r="AM343">
            <v>0</v>
          </cell>
          <cell r="AN343">
            <v>0</v>
          </cell>
          <cell r="AO343">
            <v>16799.999999999975</v>
          </cell>
          <cell r="AP343">
            <v>44.999999999999901</v>
          </cell>
          <cell r="AQ343">
            <v>31724.999999999931</v>
          </cell>
          <cell r="AR343">
            <v>0</v>
          </cell>
          <cell r="AS343">
            <v>0</v>
          </cell>
          <cell r="AT343">
            <v>31724.999999999931</v>
          </cell>
          <cell r="AU343">
            <v>68.546184738955915</v>
          </cell>
          <cell r="AV343">
            <v>0</v>
          </cell>
          <cell r="AW343">
            <v>61.489959839357461</v>
          </cell>
          <cell r="AX343">
            <v>14142.690763052216</v>
          </cell>
          <cell r="AY343">
            <v>51.409638554216933</v>
          </cell>
          <cell r="AZ343">
            <v>14394.69879518074</v>
          </cell>
          <cell r="BA343">
            <v>19.15261044176706</v>
          </cell>
          <cell r="BB343">
            <v>8427.148594377506</v>
          </cell>
          <cell r="BC343">
            <v>19.15261044176706</v>
          </cell>
          <cell r="BD343">
            <v>9193.2530120481879</v>
          </cell>
          <cell r="BE343">
            <v>25.200803212851454</v>
          </cell>
          <cell r="BF343">
            <v>12852.409638554242</v>
          </cell>
          <cell r="BG343">
            <v>6.0481927710843442</v>
          </cell>
          <cell r="BH343">
            <v>4052.2891566265107</v>
          </cell>
          <cell r="BI343">
            <v>63062.489959839404</v>
          </cell>
          <cell r="BJ343">
            <v>0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O343">
            <v>0</v>
          </cell>
          <cell r="BP343">
            <v>0</v>
          </cell>
          <cell r="BQ343">
            <v>0</v>
          </cell>
          <cell r="BR343">
            <v>0</v>
          </cell>
          <cell r="BS343">
            <v>0</v>
          </cell>
          <cell r="BT343">
            <v>0</v>
          </cell>
          <cell r="BU343">
            <v>0</v>
          </cell>
          <cell r="BV343">
            <v>0</v>
          </cell>
          <cell r="BW343">
            <v>0</v>
          </cell>
          <cell r="BX343">
            <v>0</v>
          </cell>
          <cell r="BY343">
            <v>63062.489959839404</v>
          </cell>
          <cell r="BZ343">
            <v>111587.48995983931</v>
          </cell>
          <cell r="CA343">
            <v>0</v>
          </cell>
          <cell r="CB343">
            <v>111587.48995983931</v>
          </cell>
          <cell r="CC343">
            <v>80.17320142576564</v>
          </cell>
          <cell r="CD343">
            <v>92600.047646759311</v>
          </cell>
          <cell r="CE343">
            <v>0</v>
          </cell>
          <cell r="CF343">
            <v>0</v>
          </cell>
          <cell r="CG343">
            <v>0</v>
          </cell>
          <cell r="CH343">
            <v>0</v>
          </cell>
          <cell r="CI343">
            <v>0</v>
          </cell>
          <cell r="CJ343">
            <v>0</v>
          </cell>
          <cell r="CK343">
            <v>0</v>
          </cell>
          <cell r="CL343">
            <v>0</v>
          </cell>
          <cell r="CM343">
            <v>0</v>
          </cell>
          <cell r="CN343">
            <v>0</v>
          </cell>
          <cell r="CO343">
            <v>0</v>
          </cell>
          <cell r="CP343">
            <v>0</v>
          </cell>
          <cell r="CQ343">
            <v>92600.047646759311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34.99999999999995</v>
          </cell>
          <cell r="CX343">
            <v>20299.999999999971</v>
          </cell>
          <cell r="CY343">
            <v>0</v>
          </cell>
          <cell r="CZ343">
            <v>0</v>
          </cell>
          <cell r="DA343">
            <v>20299.999999999971</v>
          </cell>
          <cell r="DB343">
            <v>1074250.5476065986</v>
          </cell>
          <cell r="DC343">
            <v>0</v>
          </cell>
          <cell r="DD343">
            <v>1074250.5476065986</v>
          </cell>
          <cell r="DE343">
            <v>128000</v>
          </cell>
          <cell r="DF343">
            <v>0</v>
          </cell>
          <cell r="DG343">
            <v>128000</v>
          </cell>
          <cell r="DH343">
            <v>62.75</v>
          </cell>
          <cell r="DI343">
            <v>0</v>
          </cell>
          <cell r="DJ343">
            <v>0.71499999999999997</v>
          </cell>
          <cell r="DK343">
            <v>0</v>
          </cell>
          <cell r="DL343">
            <v>0</v>
          </cell>
          <cell r="DO343">
            <v>0</v>
          </cell>
          <cell r="DP343">
            <v>0</v>
          </cell>
          <cell r="DQ343">
            <v>0</v>
          </cell>
          <cell r="DR343">
            <v>1.0156360164</v>
          </cell>
          <cell r="DS343">
            <v>18798.409279285766</v>
          </cell>
          <cell r="DT343">
            <v>0</v>
          </cell>
          <cell r="DU343">
            <v>18798.409279285766</v>
          </cell>
          <cell r="DV343">
            <v>0</v>
          </cell>
          <cell r="DW343">
            <v>0</v>
          </cell>
          <cell r="DX343">
            <v>0</v>
          </cell>
          <cell r="DY343">
            <v>0</v>
          </cell>
          <cell r="DZ343">
            <v>0</v>
          </cell>
          <cell r="EA343">
            <v>4377.6000000000004</v>
          </cell>
          <cell r="EB343">
            <v>4377.6000000000004</v>
          </cell>
          <cell r="EC343">
            <v>0</v>
          </cell>
          <cell r="ED343">
            <v>0</v>
          </cell>
          <cell r="EE343">
            <v>4377.6000000000004</v>
          </cell>
          <cell r="EF343">
            <v>4377.6000000000004</v>
          </cell>
          <cell r="EG343">
            <v>0</v>
          </cell>
          <cell r="EI343">
            <v>0</v>
          </cell>
          <cell r="EJ343">
            <v>0</v>
          </cell>
          <cell r="EK343">
            <v>0</v>
          </cell>
          <cell r="EL343">
            <v>0</v>
          </cell>
          <cell r="EM343">
            <v>0</v>
          </cell>
          <cell r="EN343">
            <v>0</v>
          </cell>
          <cell r="EO343">
            <v>0</v>
          </cell>
          <cell r="EP343">
            <v>151176.00927928576</v>
          </cell>
          <cell r="EQ343">
            <v>0</v>
          </cell>
          <cell r="ER343">
            <v>151176.00927928576</v>
          </cell>
          <cell r="ES343">
            <v>1225426.5568858844</v>
          </cell>
          <cell r="ET343">
            <v>0</v>
          </cell>
          <cell r="EU343">
            <v>1225426.5568858844</v>
          </cell>
          <cell r="EV343">
            <v>1221048.9568858843</v>
          </cell>
          <cell r="EW343">
            <v>4864.7368800234435</v>
          </cell>
          <cell r="EX343">
            <v>4405</v>
          </cell>
          <cell r="EY343">
            <v>0</v>
          </cell>
          <cell r="EZ343">
            <v>1105655</v>
          </cell>
          <cell r="FA343">
            <v>0</v>
          </cell>
          <cell r="FB343">
            <v>1225426.5568858844</v>
          </cell>
          <cell r="FC343">
            <v>1225426.5568858844</v>
          </cell>
          <cell r="FD343">
            <v>0</v>
          </cell>
          <cell r="FE343">
            <v>1225426.5568858844</v>
          </cell>
        </row>
        <row r="344">
          <cell r="A344">
            <v>2106</v>
          </cell>
          <cell r="B344">
            <v>8812106</v>
          </cell>
          <cell r="E344" t="str">
            <v>St Cedd's Church of England Primary School</v>
          </cell>
          <cell r="F344" t="str">
            <v>P</v>
          </cell>
          <cell r="G344" t="str">
            <v/>
          </cell>
          <cell r="H344" t="str">
            <v/>
          </cell>
          <cell r="I344" t="str">
            <v>Y</v>
          </cell>
          <cell r="K344">
            <v>2106</v>
          </cell>
          <cell r="L344">
            <v>140844</v>
          </cell>
          <cell r="O344">
            <v>7</v>
          </cell>
          <cell r="P344">
            <v>0</v>
          </cell>
          <cell r="Q344">
            <v>0</v>
          </cell>
          <cell r="S344">
            <v>11</v>
          </cell>
          <cell r="T344">
            <v>94</v>
          </cell>
          <cell r="V344">
            <v>105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105</v>
          </cell>
          <cell r="AF344">
            <v>355478.55000000005</v>
          </cell>
          <cell r="AG344">
            <v>0</v>
          </cell>
          <cell r="AH344">
            <v>0</v>
          </cell>
          <cell r="AI344">
            <v>0</v>
          </cell>
          <cell r="AJ344">
            <v>355478.55000000005</v>
          </cell>
          <cell r="AK344">
            <v>21</v>
          </cell>
          <cell r="AL344">
            <v>10080</v>
          </cell>
          <cell r="AM344">
            <v>0</v>
          </cell>
          <cell r="AN344">
            <v>0</v>
          </cell>
          <cell r="AO344">
            <v>10080</v>
          </cell>
          <cell r="AP344">
            <v>22.999999999999993</v>
          </cell>
          <cell r="AQ344">
            <v>16214.999999999995</v>
          </cell>
          <cell r="AR344">
            <v>0</v>
          </cell>
          <cell r="AS344">
            <v>0</v>
          </cell>
          <cell r="AT344">
            <v>16214.999999999995</v>
          </cell>
          <cell r="AU344">
            <v>104.00000000000006</v>
          </cell>
          <cell r="AV344">
            <v>0</v>
          </cell>
          <cell r="AW344">
            <v>0</v>
          </cell>
          <cell r="AX344">
            <v>0</v>
          </cell>
          <cell r="AY344">
            <v>0</v>
          </cell>
          <cell r="AZ344">
            <v>0</v>
          </cell>
          <cell r="BA344">
            <v>0</v>
          </cell>
          <cell r="BB344">
            <v>0</v>
          </cell>
          <cell r="BC344">
            <v>0</v>
          </cell>
          <cell r="BD344">
            <v>0</v>
          </cell>
          <cell r="BE344">
            <v>0.99999999999999956</v>
          </cell>
          <cell r="BF344">
            <v>509.99999999999977</v>
          </cell>
          <cell r="BG344">
            <v>0</v>
          </cell>
          <cell r="BH344">
            <v>0</v>
          </cell>
          <cell r="BI344">
            <v>509.99999999999977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O344">
            <v>0</v>
          </cell>
          <cell r="BP344">
            <v>0</v>
          </cell>
          <cell r="BQ344">
            <v>0</v>
          </cell>
          <cell r="BR344">
            <v>0</v>
          </cell>
          <cell r="BS344">
            <v>0</v>
          </cell>
          <cell r="BT344">
            <v>0</v>
          </cell>
          <cell r="BU344">
            <v>0</v>
          </cell>
          <cell r="BV344">
            <v>0</v>
          </cell>
          <cell r="BW344">
            <v>0</v>
          </cell>
          <cell r="BX344">
            <v>0</v>
          </cell>
          <cell r="BY344">
            <v>509.99999999999977</v>
          </cell>
          <cell r="BZ344">
            <v>26804.999999999993</v>
          </cell>
          <cell r="CA344">
            <v>0</v>
          </cell>
          <cell r="CB344">
            <v>26804.999999999993</v>
          </cell>
          <cell r="CC344">
            <v>31.202127659574479</v>
          </cell>
          <cell r="CD344">
            <v>36038.457446808527</v>
          </cell>
          <cell r="CE344">
            <v>0</v>
          </cell>
          <cell r="CF344">
            <v>0</v>
          </cell>
          <cell r="CG344">
            <v>0</v>
          </cell>
          <cell r="CH344">
            <v>0</v>
          </cell>
          <cell r="CI344">
            <v>0</v>
          </cell>
          <cell r="CJ344">
            <v>0</v>
          </cell>
          <cell r="CK344">
            <v>0</v>
          </cell>
          <cell r="CL344">
            <v>0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36038.457446808527</v>
          </cell>
          <cell r="CR344">
            <v>7.8346153846154243</v>
          </cell>
          <cell r="CS344">
            <v>7403.7115384615763</v>
          </cell>
          <cell r="CT344">
            <v>0</v>
          </cell>
          <cell r="CU344">
            <v>0</v>
          </cell>
          <cell r="CV344">
            <v>7403.7115384615763</v>
          </cell>
          <cell r="CW344">
            <v>0</v>
          </cell>
          <cell r="CX344">
            <v>0</v>
          </cell>
          <cell r="CY344">
            <v>0</v>
          </cell>
          <cell r="CZ344">
            <v>0</v>
          </cell>
          <cell r="DA344">
            <v>0</v>
          </cell>
          <cell r="DB344">
            <v>425725.71898527013</v>
          </cell>
          <cell r="DC344">
            <v>0</v>
          </cell>
          <cell r="DD344">
            <v>425725.71898527013</v>
          </cell>
          <cell r="DE344">
            <v>128000</v>
          </cell>
          <cell r="DF344">
            <v>0</v>
          </cell>
          <cell r="DG344">
            <v>128000</v>
          </cell>
          <cell r="DH344">
            <v>15</v>
          </cell>
          <cell r="DI344">
            <v>0.59813084112149517</v>
          </cell>
          <cell r="DJ344">
            <v>2.6909999999999998</v>
          </cell>
          <cell r="DK344">
            <v>0</v>
          </cell>
          <cell r="DL344">
            <v>1</v>
          </cell>
          <cell r="DO344">
            <v>33674.766355140178</v>
          </cell>
          <cell r="DP344">
            <v>0</v>
          </cell>
          <cell r="DQ344">
            <v>33674.766355140178</v>
          </cell>
          <cell r="DR344">
            <v>1</v>
          </cell>
          <cell r="DS344">
            <v>0</v>
          </cell>
          <cell r="DT344">
            <v>0</v>
          </cell>
          <cell r="DU344">
            <v>0</v>
          </cell>
          <cell r="DV344">
            <v>0</v>
          </cell>
          <cell r="DW344">
            <v>0</v>
          </cell>
          <cell r="DX344">
            <v>0</v>
          </cell>
          <cell r="DY344">
            <v>0</v>
          </cell>
          <cell r="DZ344">
            <v>0</v>
          </cell>
          <cell r="EA344">
            <v>2834.75</v>
          </cell>
          <cell r="EB344">
            <v>2834.75</v>
          </cell>
          <cell r="EC344">
            <v>0</v>
          </cell>
          <cell r="ED344">
            <v>0</v>
          </cell>
          <cell r="EE344">
            <v>2834.75</v>
          </cell>
          <cell r="EF344">
            <v>2834.75</v>
          </cell>
          <cell r="EG344">
            <v>0</v>
          </cell>
          <cell r="EI344">
            <v>0</v>
          </cell>
          <cell r="EJ344">
            <v>0</v>
          </cell>
          <cell r="EK344">
            <v>0</v>
          </cell>
          <cell r="EL344">
            <v>0</v>
          </cell>
          <cell r="EM344">
            <v>0</v>
          </cell>
          <cell r="EN344">
            <v>0</v>
          </cell>
          <cell r="EO344">
            <v>0</v>
          </cell>
          <cell r="EP344">
            <v>164509.51635514019</v>
          </cell>
          <cell r="EQ344">
            <v>0</v>
          </cell>
          <cell r="ER344">
            <v>164509.51635514019</v>
          </cell>
          <cell r="ES344">
            <v>590235.23534041038</v>
          </cell>
          <cell r="ET344">
            <v>0</v>
          </cell>
          <cell r="EU344">
            <v>590235.23534041038</v>
          </cell>
          <cell r="EV344">
            <v>587400.48534041026</v>
          </cell>
          <cell r="EW344">
            <v>5594.2903365753355</v>
          </cell>
          <cell r="EX344">
            <v>4405</v>
          </cell>
          <cell r="EY344">
            <v>0</v>
          </cell>
          <cell r="EZ344">
            <v>462525</v>
          </cell>
          <cell r="FA344">
            <v>0</v>
          </cell>
          <cell r="FB344">
            <v>590235.23534041038</v>
          </cell>
          <cell r="FC344">
            <v>590235.23534041038</v>
          </cell>
          <cell r="FD344">
            <v>0</v>
          </cell>
          <cell r="FE344">
            <v>590235.23534041038</v>
          </cell>
        </row>
        <row r="345">
          <cell r="A345">
            <v>2060</v>
          </cell>
          <cell r="B345">
            <v>8812060</v>
          </cell>
          <cell r="E345" t="str">
            <v>St Clare's Catholic Primary School</v>
          </cell>
          <cell r="F345" t="str">
            <v>P</v>
          </cell>
          <cell r="G345" t="str">
            <v/>
          </cell>
          <cell r="H345" t="str">
            <v/>
          </cell>
          <cell r="I345" t="str">
            <v>Y</v>
          </cell>
          <cell r="K345">
            <v>2060</v>
          </cell>
          <cell r="L345">
            <v>139583</v>
          </cell>
          <cell r="O345">
            <v>7</v>
          </cell>
          <cell r="P345">
            <v>0</v>
          </cell>
          <cell r="Q345">
            <v>0</v>
          </cell>
          <cell r="S345">
            <v>44</v>
          </cell>
          <cell r="T345">
            <v>270</v>
          </cell>
          <cell r="V345">
            <v>314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314</v>
          </cell>
          <cell r="AF345">
            <v>1063050.1400000001</v>
          </cell>
          <cell r="AG345">
            <v>0</v>
          </cell>
          <cell r="AH345">
            <v>0</v>
          </cell>
          <cell r="AI345">
            <v>0</v>
          </cell>
          <cell r="AJ345">
            <v>1063050.1400000001</v>
          </cell>
          <cell r="AK345">
            <v>117.99999999999999</v>
          </cell>
          <cell r="AL345">
            <v>56639.999999999993</v>
          </cell>
          <cell r="AM345">
            <v>0</v>
          </cell>
          <cell r="AN345">
            <v>0</v>
          </cell>
          <cell r="AO345">
            <v>56639.999999999993</v>
          </cell>
          <cell r="AP345">
            <v>121.00000000000013</v>
          </cell>
          <cell r="AQ345">
            <v>85305.000000000087</v>
          </cell>
          <cell r="AR345">
            <v>0</v>
          </cell>
          <cell r="AS345">
            <v>0</v>
          </cell>
          <cell r="AT345">
            <v>85305.000000000087</v>
          </cell>
          <cell r="AU345">
            <v>14.089743589743598</v>
          </cell>
          <cell r="AV345">
            <v>0</v>
          </cell>
          <cell r="AW345">
            <v>48.307692307692356</v>
          </cell>
          <cell r="AX345">
            <v>11110.769230769241</v>
          </cell>
          <cell r="AY345">
            <v>0</v>
          </cell>
          <cell r="AZ345">
            <v>0</v>
          </cell>
          <cell r="BA345">
            <v>13.083333333333343</v>
          </cell>
          <cell r="BB345">
            <v>5756.6666666666706</v>
          </cell>
          <cell r="BC345">
            <v>72.461538461538538</v>
          </cell>
          <cell r="BD345">
            <v>34781.538461538497</v>
          </cell>
          <cell r="BE345">
            <v>70.448717948717842</v>
          </cell>
          <cell r="BF345">
            <v>35928.846153846098</v>
          </cell>
          <cell r="BG345">
            <v>95.608974358974208</v>
          </cell>
          <cell r="BH345">
            <v>64058.012820512718</v>
          </cell>
          <cell r="BI345">
            <v>151635.83333333323</v>
          </cell>
          <cell r="BJ345">
            <v>0</v>
          </cell>
          <cell r="BK345">
            <v>0</v>
          </cell>
          <cell r="BL345">
            <v>0</v>
          </cell>
          <cell r="BM345">
            <v>0</v>
          </cell>
          <cell r="BN345">
            <v>0</v>
          </cell>
          <cell r="BO345">
            <v>0</v>
          </cell>
          <cell r="BP345">
            <v>0</v>
          </cell>
          <cell r="BQ345">
            <v>0</v>
          </cell>
          <cell r="BR345">
            <v>0</v>
          </cell>
          <cell r="BS345">
            <v>0</v>
          </cell>
          <cell r="BT345">
            <v>0</v>
          </cell>
          <cell r="BU345">
            <v>0</v>
          </cell>
          <cell r="BV345">
            <v>0</v>
          </cell>
          <cell r="BW345">
            <v>0</v>
          </cell>
          <cell r="BX345">
            <v>0</v>
          </cell>
          <cell r="BY345">
            <v>151635.83333333323</v>
          </cell>
          <cell r="BZ345">
            <v>293580.83333333331</v>
          </cell>
          <cell r="CA345">
            <v>0</v>
          </cell>
          <cell r="CB345">
            <v>293580.83333333331</v>
          </cell>
          <cell r="CC345">
            <v>101.05838614279686</v>
          </cell>
          <cell r="CD345">
            <v>116722.43599493038</v>
          </cell>
          <cell r="CE345">
            <v>0</v>
          </cell>
          <cell r="CF345">
            <v>0</v>
          </cell>
          <cell r="CG345">
            <v>0</v>
          </cell>
          <cell r="CH345">
            <v>0</v>
          </cell>
          <cell r="CI345">
            <v>0</v>
          </cell>
          <cell r="CJ345">
            <v>0</v>
          </cell>
          <cell r="CK345">
            <v>0</v>
          </cell>
          <cell r="CL345">
            <v>0</v>
          </cell>
          <cell r="CM345">
            <v>0</v>
          </cell>
          <cell r="CN345">
            <v>0</v>
          </cell>
          <cell r="CO345">
            <v>0</v>
          </cell>
          <cell r="CP345">
            <v>0</v>
          </cell>
          <cell r="CQ345">
            <v>116722.43599493038</v>
          </cell>
          <cell r="CR345">
            <v>4.16</v>
          </cell>
          <cell r="CS345">
            <v>3931.2000000000003</v>
          </cell>
          <cell r="CT345">
            <v>0</v>
          </cell>
          <cell r="CU345">
            <v>0</v>
          </cell>
          <cell r="CV345">
            <v>3931.2000000000003</v>
          </cell>
          <cell r="CW345">
            <v>15.118518518518503</v>
          </cell>
          <cell r="CX345">
            <v>8768.7407407407318</v>
          </cell>
          <cell r="CY345">
            <v>0</v>
          </cell>
          <cell r="CZ345">
            <v>0</v>
          </cell>
          <cell r="DA345">
            <v>8768.7407407407318</v>
          </cell>
          <cell r="DB345">
            <v>1486053.3500690043</v>
          </cell>
          <cell r="DC345">
            <v>0</v>
          </cell>
          <cell r="DD345">
            <v>1486053.3500690043</v>
          </cell>
          <cell r="DE345">
            <v>128000</v>
          </cell>
          <cell r="DF345">
            <v>0</v>
          </cell>
          <cell r="DG345">
            <v>128000</v>
          </cell>
          <cell r="DH345">
            <v>44.857142857142854</v>
          </cell>
          <cell r="DI345">
            <v>0</v>
          </cell>
          <cell r="DJ345">
            <v>0.65300000000000002</v>
          </cell>
          <cell r="DK345">
            <v>0</v>
          </cell>
          <cell r="DL345">
            <v>0</v>
          </cell>
          <cell r="DO345">
            <v>0</v>
          </cell>
          <cell r="DP345">
            <v>0</v>
          </cell>
          <cell r="DQ345">
            <v>0</v>
          </cell>
          <cell r="DR345">
            <v>1</v>
          </cell>
          <cell r="DS345">
            <v>0</v>
          </cell>
          <cell r="DT345">
            <v>0</v>
          </cell>
          <cell r="DU345">
            <v>0</v>
          </cell>
          <cell r="DV345">
            <v>0</v>
          </cell>
          <cell r="DW345">
            <v>0</v>
          </cell>
          <cell r="DX345">
            <v>0</v>
          </cell>
          <cell r="DY345">
            <v>0</v>
          </cell>
          <cell r="DZ345">
            <v>0</v>
          </cell>
          <cell r="EA345">
            <v>7049.9</v>
          </cell>
          <cell r="EB345">
            <v>7049.9</v>
          </cell>
          <cell r="EC345">
            <v>0</v>
          </cell>
          <cell r="ED345">
            <v>0</v>
          </cell>
          <cell r="EE345">
            <v>7049.9</v>
          </cell>
          <cell r="EF345">
            <v>7049.9000000000005</v>
          </cell>
          <cell r="EG345">
            <v>0</v>
          </cell>
          <cell r="EI345">
            <v>0</v>
          </cell>
          <cell r="EJ345">
            <v>0</v>
          </cell>
          <cell r="EK345">
            <v>0</v>
          </cell>
          <cell r="EL345">
            <v>0</v>
          </cell>
          <cell r="EM345">
            <v>0</v>
          </cell>
          <cell r="EN345">
            <v>0</v>
          </cell>
          <cell r="EO345">
            <v>0</v>
          </cell>
          <cell r="EP345">
            <v>135049.9</v>
          </cell>
          <cell r="EQ345">
            <v>0</v>
          </cell>
          <cell r="ER345">
            <v>135049.9</v>
          </cell>
          <cell r="ES345">
            <v>1621103.2500690043</v>
          </cell>
          <cell r="ET345">
            <v>0</v>
          </cell>
          <cell r="EU345">
            <v>1621103.2500690043</v>
          </cell>
          <cell r="EV345">
            <v>1614053.3500690043</v>
          </cell>
          <cell r="EW345">
            <v>5140.2972932133898</v>
          </cell>
          <cell r="EX345">
            <v>4405</v>
          </cell>
          <cell r="EY345">
            <v>0</v>
          </cell>
          <cell r="EZ345">
            <v>1383170</v>
          </cell>
          <cell r="FA345">
            <v>0</v>
          </cell>
          <cell r="FB345">
            <v>1621103.2500690043</v>
          </cell>
          <cell r="FC345">
            <v>1621103.2500690043</v>
          </cell>
          <cell r="FD345">
            <v>0</v>
          </cell>
          <cell r="FE345">
            <v>1621103.2500690043</v>
          </cell>
        </row>
        <row r="346">
          <cell r="A346">
            <v>3790</v>
          </cell>
          <cell r="B346">
            <v>8813790</v>
          </cell>
          <cell r="C346">
            <v>1380</v>
          </cell>
          <cell r="D346" t="str">
            <v>RB051380</v>
          </cell>
          <cell r="E346" t="str">
            <v>St Francis Catholic Primary School, Braintree</v>
          </cell>
          <cell r="F346" t="str">
            <v>P</v>
          </cell>
          <cell r="G346" t="str">
            <v>Y</v>
          </cell>
          <cell r="H346">
            <v>10026592</v>
          </cell>
          <cell r="I346" t="str">
            <v/>
          </cell>
          <cell r="K346">
            <v>3790</v>
          </cell>
          <cell r="L346">
            <v>115194</v>
          </cell>
          <cell r="O346">
            <v>7</v>
          </cell>
          <cell r="P346">
            <v>0</v>
          </cell>
          <cell r="Q346">
            <v>0</v>
          </cell>
          <cell r="S346">
            <v>30</v>
          </cell>
          <cell r="T346">
            <v>181</v>
          </cell>
          <cell r="V346">
            <v>211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211</v>
          </cell>
          <cell r="AF346">
            <v>714342.6100000001</v>
          </cell>
          <cell r="AG346">
            <v>0</v>
          </cell>
          <cell r="AH346">
            <v>0</v>
          </cell>
          <cell r="AI346">
            <v>0</v>
          </cell>
          <cell r="AJ346">
            <v>714342.6100000001</v>
          </cell>
          <cell r="AK346">
            <v>15.999999999999995</v>
          </cell>
          <cell r="AL346">
            <v>7679.9999999999973</v>
          </cell>
          <cell r="AM346">
            <v>0</v>
          </cell>
          <cell r="AN346">
            <v>0</v>
          </cell>
          <cell r="AO346">
            <v>7679.9999999999973</v>
          </cell>
          <cell r="AP346">
            <v>16.999999999999996</v>
          </cell>
          <cell r="AQ346">
            <v>11984.999999999998</v>
          </cell>
          <cell r="AR346">
            <v>0</v>
          </cell>
          <cell r="AS346">
            <v>0</v>
          </cell>
          <cell r="AT346">
            <v>11984.999999999998</v>
          </cell>
          <cell r="AU346">
            <v>143.99999999999994</v>
          </cell>
          <cell r="AV346">
            <v>0</v>
          </cell>
          <cell r="AW346">
            <v>9.9999999999999893</v>
          </cell>
          <cell r="AX346">
            <v>2299.9999999999977</v>
          </cell>
          <cell r="AY346">
            <v>31.000000000000032</v>
          </cell>
          <cell r="AZ346">
            <v>8680.0000000000091</v>
          </cell>
          <cell r="BA346">
            <v>26.000000000000025</v>
          </cell>
          <cell r="BB346">
            <v>11440.000000000011</v>
          </cell>
          <cell r="BC346">
            <v>0</v>
          </cell>
          <cell r="BD346">
            <v>0</v>
          </cell>
          <cell r="BE346">
            <v>0</v>
          </cell>
          <cell r="BF346">
            <v>0</v>
          </cell>
          <cell r="BG346">
            <v>0</v>
          </cell>
          <cell r="BH346">
            <v>0</v>
          </cell>
          <cell r="BI346">
            <v>22420.000000000018</v>
          </cell>
          <cell r="BJ346">
            <v>0</v>
          </cell>
          <cell r="BK346">
            <v>0</v>
          </cell>
          <cell r="BL346">
            <v>0</v>
          </cell>
          <cell r="BM346">
            <v>0</v>
          </cell>
          <cell r="BN346">
            <v>0</v>
          </cell>
          <cell r="BO346">
            <v>0</v>
          </cell>
          <cell r="BP346">
            <v>0</v>
          </cell>
          <cell r="BQ346">
            <v>0</v>
          </cell>
          <cell r="BR346">
            <v>0</v>
          </cell>
          <cell r="BS346">
            <v>0</v>
          </cell>
          <cell r="BT346">
            <v>0</v>
          </cell>
          <cell r="BU346">
            <v>0</v>
          </cell>
          <cell r="BV346">
            <v>0</v>
          </cell>
          <cell r="BW346">
            <v>0</v>
          </cell>
          <cell r="BX346">
            <v>0</v>
          </cell>
          <cell r="BY346">
            <v>22420.000000000018</v>
          </cell>
          <cell r="BZ346">
            <v>42085.000000000015</v>
          </cell>
          <cell r="CA346">
            <v>0</v>
          </cell>
          <cell r="CB346">
            <v>42085.000000000015</v>
          </cell>
          <cell r="CC346">
            <v>57.048148148148101</v>
          </cell>
          <cell r="CD346">
            <v>65890.611111111051</v>
          </cell>
          <cell r="CE346">
            <v>0</v>
          </cell>
          <cell r="CF346">
            <v>0</v>
          </cell>
          <cell r="CG346">
            <v>0</v>
          </cell>
          <cell r="CH346">
            <v>0</v>
          </cell>
          <cell r="CI346">
            <v>0</v>
          </cell>
          <cell r="CJ346">
            <v>0</v>
          </cell>
          <cell r="CK346">
            <v>0</v>
          </cell>
          <cell r="CL346">
            <v>0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65890.611111111051</v>
          </cell>
          <cell r="CR346">
            <v>0.33999999999999275</v>
          </cell>
          <cell r="CS346">
            <v>321.29999999999313</v>
          </cell>
          <cell r="CT346">
            <v>0</v>
          </cell>
          <cell r="CU346">
            <v>0</v>
          </cell>
          <cell r="CV346">
            <v>321.29999999999313</v>
          </cell>
          <cell r="CW346">
            <v>29.143646408839786</v>
          </cell>
          <cell r="CX346">
            <v>16903.314917127074</v>
          </cell>
          <cell r="CY346">
            <v>0</v>
          </cell>
          <cell r="CZ346">
            <v>0</v>
          </cell>
          <cell r="DA346">
            <v>16903.314917127074</v>
          </cell>
          <cell r="DB346">
            <v>839542.83602823818</v>
          </cell>
          <cell r="DC346">
            <v>0</v>
          </cell>
          <cell r="DD346">
            <v>839542.83602823818</v>
          </cell>
          <cell r="DE346">
            <v>128000</v>
          </cell>
          <cell r="DF346">
            <v>0</v>
          </cell>
          <cell r="DG346">
            <v>128000</v>
          </cell>
          <cell r="DH346">
            <v>30.142857142857142</v>
          </cell>
          <cell r="DI346">
            <v>0</v>
          </cell>
          <cell r="DJ346">
            <v>0.53700000000000003</v>
          </cell>
          <cell r="DK346">
            <v>0</v>
          </cell>
          <cell r="DL346">
            <v>0</v>
          </cell>
          <cell r="DO346">
            <v>0</v>
          </cell>
          <cell r="DP346">
            <v>0</v>
          </cell>
          <cell r="DQ346">
            <v>0</v>
          </cell>
          <cell r="DR346">
            <v>1</v>
          </cell>
          <cell r="DS346">
            <v>0</v>
          </cell>
          <cell r="DT346">
            <v>0</v>
          </cell>
          <cell r="DU346">
            <v>0</v>
          </cell>
          <cell r="DV346">
            <v>0</v>
          </cell>
          <cell r="DW346">
            <v>0</v>
          </cell>
          <cell r="DX346">
            <v>0</v>
          </cell>
          <cell r="DY346">
            <v>0</v>
          </cell>
          <cell r="DZ346">
            <v>0</v>
          </cell>
          <cell r="EA346">
            <v>3584</v>
          </cell>
          <cell r="EB346">
            <v>3584</v>
          </cell>
          <cell r="EC346">
            <v>0</v>
          </cell>
          <cell r="ED346">
            <v>0</v>
          </cell>
          <cell r="EE346">
            <v>3584</v>
          </cell>
          <cell r="EF346">
            <v>3584</v>
          </cell>
          <cell r="EG346">
            <v>0</v>
          </cell>
          <cell r="EI346">
            <v>0</v>
          </cell>
          <cell r="EJ346">
            <v>0</v>
          </cell>
          <cell r="EK346">
            <v>0</v>
          </cell>
          <cell r="EL346">
            <v>0</v>
          </cell>
          <cell r="EM346">
            <v>0</v>
          </cell>
          <cell r="EN346">
            <v>0</v>
          </cell>
          <cell r="EO346">
            <v>0</v>
          </cell>
          <cell r="EP346">
            <v>131584</v>
          </cell>
          <cell r="EQ346">
            <v>0</v>
          </cell>
          <cell r="ER346">
            <v>131584</v>
          </cell>
          <cell r="ES346">
            <v>971126.83602823818</v>
          </cell>
          <cell r="ET346">
            <v>0</v>
          </cell>
          <cell r="EU346">
            <v>971126.83602823818</v>
          </cell>
          <cell r="EV346">
            <v>967542.83602823818</v>
          </cell>
          <cell r="EW346">
            <v>4585.5110712238775</v>
          </cell>
          <cell r="EX346">
            <v>4405</v>
          </cell>
          <cell r="EY346">
            <v>0</v>
          </cell>
          <cell r="EZ346">
            <v>929455</v>
          </cell>
          <cell r="FA346">
            <v>0</v>
          </cell>
          <cell r="FB346">
            <v>971126.83602823818</v>
          </cell>
          <cell r="FC346">
            <v>971126.83602823818</v>
          </cell>
          <cell r="FD346">
            <v>0</v>
          </cell>
          <cell r="FE346">
            <v>971126.83602823818</v>
          </cell>
        </row>
        <row r="347">
          <cell r="A347">
            <v>3811</v>
          </cell>
          <cell r="B347">
            <v>8813811</v>
          </cell>
          <cell r="C347">
            <v>3338</v>
          </cell>
          <cell r="D347" t="str">
            <v>RB053338</v>
          </cell>
          <cell r="E347" t="str">
            <v>St Francis Catholic Primary School, Maldon</v>
          </cell>
          <cell r="F347" t="str">
            <v>P</v>
          </cell>
          <cell r="G347" t="str">
            <v>Y</v>
          </cell>
          <cell r="H347">
            <v>10026596</v>
          </cell>
          <cell r="I347" t="str">
            <v/>
          </cell>
          <cell r="K347">
            <v>3811</v>
          </cell>
          <cell r="L347">
            <v>115198</v>
          </cell>
          <cell r="O347">
            <v>7</v>
          </cell>
          <cell r="P347">
            <v>0</v>
          </cell>
          <cell r="Q347">
            <v>0</v>
          </cell>
          <cell r="S347">
            <v>29</v>
          </cell>
          <cell r="T347">
            <v>181</v>
          </cell>
          <cell r="V347">
            <v>210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210</v>
          </cell>
          <cell r="AF347">
            <v>710957.10000000009</v>
          </cell>
          <cell r="AG347">
            <v>0</v>
          </cell>
          <cell r="AH347">
            <v>0</v>
          </cell>
          <cell r="AI347">
            <v>0</v>
          </cell>
          <cell r="AJ347">
            <v>710957.10000000009</v>
          </cell>
          <cell r="AK347">
            <v>31.999999999999922</v>
          </cell>
          <cell r="AL347">
            <v>15359.999999999962</v>
          </cell>
          <cell r="AM347">
            <v>0</v>
          </cell>
          <cell r="AN347">
            <v>0</v>
          </cell>
          <cell r="AO347">
            <v>15359.999999999962</v>
          </cell>
          <cell r="AP347">
            <v>31.999999999999922</v>
          </cell>
          <cell r="AQ347">
            <v>22559.999999999945</v>
          </cell>
          <cell r="AR347">
            <v>0</v>
          </cell>
          <cell r="AS347">
            <v>0</v>
          </cell>
          <cell r="AT347">
            <v>22559.999999999945</v>
          </cell>
          <cell r="AU347">
            <v>149.71291866028699</v>
          </cell>
          <cell r="AV347">
            <v>0</v>
          </cell>
          <cell r="AW347">
            <v>43.205741626794179</v>
          </cell>
          <cell r="AX347">
            <v>9937.3205741626607</v>
          </cell>
          <cell r="AY347">
            <v>0</v>
          </cell>
          <cell r="AZ347">
            <v>0</v>
          </cell>
          <cell r="BA347">
            <v>11.052631578947363</v>
          </cell>
          <cell r="BB347">
            <v>4863.1578947368398</v>
          </cell>
          <cell r="BC347">
            <v>6.0287081339712989</v>
          </cell>
          <cell r="BD347">
            <v>2893.7799043062237</v>
          </cell>
          <cell r="BE347">
            <v>0</v>
          </cell>
          <cell r="BF347">
            <v>0</v>
          </cell>
          <cell r="BG347">
            <v>0</v>
          </cell>
          <cell r="BH347">
            <v>0</v>
          </cell>
          <cell r="BI347">
            <v>17694.258373205725</v>
          </cell>
          <cell r="BJ347">
            <v>0</v>
          </cell>
          <cell r="BK347">
            <v>0</v>
          </cell>
          <cell r="BL347">
            <v>0</v>
          </cell>
          <cell r="BM347">
            <v>0</v>
          </cell>
          <cell r="BN347">
            <v>0</v>
          </cell>
          <cell r="BO347">
            <v>0</v>
          </cell>
          <cell r="BP347">
            <v>0</v>
          </cell>
          <cell r="BQ347">
            <v>0</v>
          </cell>
          <cell r="BR347">
            <v>0</v>
          </cell>
          <cell r="BS347">
            <v>0</v>
          </cell>
          <cell r="BT347">
            <v>0</v>
          </cell>
          <cell r="BU347">
            <v>0</v>
          </cell>
          <cell r="BV347">
            <v>0</v>
          </cell>
          <cell r="BW347">
            <v>0</v>
          </cell>
          <cell r="BX347">
            <v>0</v>
          </cell>
          <cell r="BY347">
            <v>17694.258373205725</v>
          </cell>
          <cell r="BZ347">
            <v>55614.25837320563</v>
          </cell>
          <cell r="CA347">
            <v>0</v>
          </cell>
          <cell r="CB347">
            <v>55614.25837320563</v>
          </cell>
          <cell r="CC347">
            <v>43.44000000000004</v>
          </cell>
          <cell r="CD347">
            <v>50173.200000000048</v>
          </cell>
          <cell r="CE347">
            <v>0</v>
          </cell>
          <cell r="CF347">
            <v>0</v>
          </cell>
          <cell r="CG347">
            <v>0</v>
          </cell>
          <cell r="CH347">
            <v>0</v>
          </cell>
          <cell r="CI347">
            <v>0</v>
          </cell>
          <cell r="CJ347">
            <v>0</v>
          </cell>
          <cell r="CK347">
            <v>0</v>
          </cell>
          <cell r="CL347">
            <v>0</v>
          </cell>
          <cell r="CM347">
            <v>0</v>
          </cell>
          <cell r="CN347">
            <v>0</v>
          </cell>
          <cell r="CO347">
            <v>0</v>
          </cell>
          <cell r="CP347">
            <v>0</v>
          </cell>
          <cell r="CQ347">
            <v>50173.200000000048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0</v>
          </cell>
          <cell r="CW347">
            <v>5.8011049723756916</v>
          </cell>
          <cell r="CX347">
            <v>3364.640883977901</v>
          </cell>
          <cell r="CY347">
            <v>0</v>
          </cell>
          <cell r="CZ347">
            <v>0</v>
          </cell>
          <cell r="DA347">
            <v>3364.640883977901</v>
          </cell>
          <cell r="DB347">
            <v>820109.19925718382</v>
          </cell>
          <cell r="DC347">
            <v>0</v>
          </cell>
          <cell r="DD347">
            <v>820109.19925718382</v>
          </cell>
          <cell r="DE347">
            <v>128000</v>
          </cell>
          <cell r="DF347">
            <v>0</v>
          </cell>
          <cell r="DG347">
            <v>128000</v>
          </cell>
          <cell r="DH347">
            <v>30</v>
          </cell>
          <cell r="DI347">
            <v>0</v>
          </cell>
          <cell r="DJ347">
            <v>0.52</v>
          </cell>
          <cell r="DK347">
            <v>0</v>
          </cell>
          <cell r="DL347">
            <v>0</v>
          </cell>
          <cell r="DO347">
            <v>0</v>
          </cell>
          <cell r="DP347">
            <v>0</v>
          </cell>
          <cell r="DQ347">
            <v>0</v>
          </cell>
          <cell r="DR347">
            <v>1</v>
          </cell>
          <cell r="DS347">
            <v>0</v>
          </cell>
          <cell r="DT347">
            <v>0</v>
          </cell>
          <cell r="DU347">
            <v>0</v>
          </cell>
          <cell r="DV347">
            <v>0</v>
          </cell>
          <cell r="DW347">
            <v>0</v>
          </cell>
          <cell r="DX347">
            <v>0</v>
          </cell>
          <cell r="DY347">
            <v>0</v>
          </cell>
          <cell r="DZ347">
            <v>0</v>
          </cell>
          <cell r="EA347">
            <v>4454.3999999999996</v>
          </cell>
          <cell r="EB347">
            <v>4454.3999999999996</v>
          </cell>
          <cell r="EC347">
            <v>0</v>
          </cell>
          <cell r="ED347">
            <v>0</v>
          </cell>
          <cell r="EE347">
            <v>4454.3999999999996</v>
          </cell>
          <cell r="EF347">
            <v>4454.3999999999996</v>
          </cell>
          <cell r="EG347">
            <v>0</v>
          </cell>
          <cell r="EI347">
            <v>0</v>
          </cell>
          <cell r="EJ347">
            <v>0</v>
          </cell>
          <cell r="EK347">
            <v>0</v>
          </cell>
          <cell r="EL347">
            <v>0</v>
          </cell>
          <cell r="EM347">
            <v>0</v>
          </cell>
          <cell r="EN347">
            <v>0</v>
          </cell>
          <cell r="EO347">
            <v>0</v>
          </cell>
          <cell r="EP347">
            <v>132454.39999999999</v>
          </cell>
          <cell r="EQ347">
            <v>0</v>
          </cell>
          <cell r="ER347">
            <v>132454.39999999999</v>
          </cell>
          <cell r="ES347">
            <v>952563.59925718384</v>
          </cell>
          <cell r="ET347">
            <v>0</v>
          </cell>
          <cell r="EU347">
            <v>952563.59925718384</v>
          </cell>
          <cell r="EV347">
            <v>948109.19925718382</v>
          </cell>
          <cell r="EW347">
            <v>4514.8057107484947</v>
          </cell>
          <cell r="EX347">
            <v>4405</v>
          </cell>
          <cell r="EY347">
            <v>0</v>
          </cell>
          <cell r="EZ347">
            <v>925050</v>
          </cell>
          <cell r="FA347">
            <v>0</v>
          </cell>
          <cell r="FB347">
            <v>952563.59925718384</v>
          </cell>
          <cell r="FC347">
            <v>952563.59925718384</v>
          </cell>
          <cell r="FD347">
            <v>0</v>
          </cell>
          <cell r="FE347">
            <v>952563.59925718384</v>
          </cell>
        </row>
        <row r="348">
          <cell r="A348">
            <v>3032</v>
          </cell>
          <cell r="B348">
            <v>8813032</v>
          </cell>
          <cell r="C348">
            <v>2496</v>
          </cell>
          <cell r="D348" t="str">
            <v>RB052496</v>
          </cell>
          <cell r="E348" t="str">
            <v>St George's Church of England Primary School, Great Bromley</v>
          </cell>
          <cell r="F348" t="str">
            <v>P</v>
          </cell>
          <cell r="G348" t="str">
            <v>Y</v>
          </cell>
          <cell r="H348">
            <v>10041511</v>
          </cell>
          <cell r="I348" t="str">
            <v/>
          </cell>
          <cell r="K348">
            <v>3032</v>
          </cell>
          <cell r="L348">
            <v>115085</v>
          </cell>
          <cell r="O348">
            <v>7</v>
          </cell>
          <cell r="P348">
            <v>0</v>
          </cell>
          <cell r="Q348">
            <v>0</v>
          </cell>
          <cell r="S348">
            <v>17</v>
          </cell>
          <cell r="T348">
            <v>99</v>
          </cell>
          <cell r="V348">
            <v>116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116</v>
          </cell>
          <cell r="AF348">
            <v>392719.16000000003</v>
          </cell>
          <cell r="AG348">
            <v>0</v>
          </cell>
          <cell r="AH348">
            <v>0</v>
          </cell>
          <cell r="AI348">
            <v>0</v>
          </cell>
          <cell r="AJ348">
            <v>392719.16000000003</v>
          </cell>
          <cell r="AK348">
            <v>7</v>
          </cell>
          <cell r="AL348">
            <v>3360</v>
          </cell>
          <cell r="AM348">
            <v>0</v>
          </cell>
          <cell r="AN348">
            <v>0</v>
          </cell>
          <cell r="AO348">
            <v>3360</v>
          </cell>
          <cell r="AP348">
            <v>7.9999999999999982</v>
          </cell>
          <cell r="AQ348">
            <v>5639.9999999999991</v>
          </cell>
          <cell r="AR348">
            <v>0</v>
          </cell>
          <cell r="AS348">
            <v>0</v>
          </cell>
          <cell r="AT348">
            <v>5639.9999999999991</v>
          </cell>
          <cell r="AU348">
            <v>106.99999999999996</v>
          </cell>
          <cell r="AV348">
            <v>0</v>
          </cell>
          <cell r="AW348">
            <v>5.0000000000000036</v>
          </cell>
          <cell r="AX348">
            <v>1150.0000000000009</v>
          </cell>
          <cell r="AY348">
            <v>0</v>
          </cell>
          <cell r="AZ348">
            <v>0</v>
          </cell>
          <cell r="BA348">
            <v>1.9999999999999967</v>
          </cell>
          <cell r="BB348">
            <v>879.99999999999852</v>
          </cell>
          <cell r="BC348">
            <v>1.9999999999999967</v>
          </cell>
          <cell r="BD348">
            <v>959.99999999999841</v>
          </cell>
          <cell r="BE348">
            <v>0</v>
          </cell>
          <cell r="BF348">
            <v>0</v>
          </cell>
          <cell r="BG348">
            <v>0</v>
          </cell>
          <cell r="BH348">
            <v>0</v>
          </cell>
          <cell r="BI348">
            <v>2989.9999999999982</v>
          </cell>
          <cell r="BJ348">
            <v>0</v>
          </cell>
          <cell r="BK348">
            <v>0</v>
          </cell>
          <cell r="BL348">
            <v>0</v>
          </cell>
          <cell r="BM348">
            <v>0</v>
          </cell>
          <cell r="BN348">
            <v>0</v>
          </cell>
          <cell r="BO348">
            <v>0</v>
          </cell>
          <cell r="BP348">
            <v>0</v>
          </cell>
          <cell r="BQ348">
            <v>0</v>
          </cell>
          <cell r="BR348">
            <v>0</v>
          </cell>
          <cell r="BS348">
            <v>0</v>
          </cell>
          <cell r="BT348">
            <v>0</v>
          </cell>
          <cell r="BU348">
            <v>0</v>
          </cell>
          <cell r="BV348">
            <v>0</v>
          </cell>
          <cell r="BW348">
            <v>0</v>
          </cell>
          <cell r="BX348">
            <v>0</v>
          </cell>
          <cell r="BY348">
            <v>2989.9999999999982</v>
          </cell>
          <cell r="BZ348">
            <v>11989.999999999998</v>
          </cell>
          <cell r="CA348">
            <v>0</v>
          </cell>
          <cell r="CB348">
            <v>11989.999999999998</v>
          </cell>
          <cell r="CC348">
            <v>26.973654066437557</v>
          </cell>
          <cell r="CD348">
            <v>31154.570446735379</v>
          </cell>
          <cell r="CE348">
            <v>0</v>
          </cell>
          <cell r="CF348">
            <v>0</v>
          </cell>
          <cell r="CG348">
            <v>0</v>
          </cell>
          <cell r="CH348">
            <v>0</v>
          </cell>
          <cell r="CI348">
            <v>0</v>
          </cell>
          <cell r="CJ348">
            <v>0</v>
          </cell>
          <cell r="CK348">
            <v>0</v>
          </cell>
          <cell r="CL348">
            <v>0</v>
          </cell>
          <cell r="CM348">
            <v>0</v>
          </cell>
          <cell r="CN348">
            <v>0</v>
          </cell>
          <cell r="CO348">
            <v>0</v>
          </cell>
          <cell r="CP348">
            <v>0</v>
          </cell>
          <cell r="CQ348">
            <v>31154.570446735379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1.1717171717171717</v>
          </cell>
          <cell r="CX348">
            <v>679.59595959595958</v>
          </cell>
          <cell r="CY348">
            <v>0</v>
          </cell>
          <cell r="CZ348">
            <v>0</v>
          </cell>
          <cell r="DA348">
            <v>679.59595959595958</v>
          </cell>
          <cell r="DB348">
            <v>436543.32640633138</v>
          </cell>
          <cell r="DC348">
            <v>0</v>
          </cell>
          <cell r="DD348">
            <v>436543.32640633138</v>
          </cell>
          <cell r="DE348">
            <v>128000</v>
          </cell>
          <cell r="DF348">
            <v>0</v>
          </cell>
          <cell r="DG348">
            <v>128000</v>
          </cell>
          <cell r="DH348">
            <v>16.571428571428573</v>
          </cell>
          <cell r="DI348">
            <v>0.45126835781041363</v>
          </cell>
          <cell r="DJ348">
            <v>2.677</v>
          </cell>
          <cell r="DK348">
            <v>0</v>
          </cell>
          <cell r="DL348">
            <v>1</v>
          </cell>
          <cell r="DO348">
            <v>25406.408544726288</v>
          </cell>
          <cell r="DP348">
            <v>0</v>
          </cell>
          <cell r="DQ348">
            <v>25406.408544726288</v>
          </cell>
          <cell r="DR348">
            <v>1</v>
          </cell>
          <cell r="DS348">
            <v>0</v>
          </cell>
          <cell r="DT348">
            <v>0</v>
          </cell>
          <cell r="DU348">
            <v>0</v>
          </cell>
          <cell r="DV348">
            <v>0</v>
          </cell>
          <cell r="DW348">
            <v>0</v>
          </cell>
          <cell r="DX348">
            <v>0</v>
          </cell>
          <cell r="DY348">
            <v>0</v>
          </cell>
          <cell r="DZ348">
            <v>0</v>
          </cell>
          <cell r="EA348">
            <v>15593.75</v>
          </cell>
          <cell r="EB348">
            <v>15593.75</v>
          </cell>
          <cell r="EC348">
            <v>0</v>
          </cell>
          <cell r="ED348">
            <v>0</v>
          </cell>
          <cell r="EE348">
            <v>15593.75</v>
          </cell>
          <cell r="EF348">
            <v>15593.75</v>
          </cell>
          <cell r="EG348">
            <v>0</v>
          </cell>
          <cell r="EI348">
            <v>0</v>
          </cell>
          <cell r="EJ348">
            <v>0</v>
          </cell>
          <cell r="EK348">
            <v>0</v>
          </cell>
          <cell r="EL348">
            <v>242720</v>
          </cell>
          <cell r="EM348">
            <v>0</v>
          </cell>
          <cell r="EN348">
            <v>0</v>
          </cell>
          <cell r="EO348">
            <v>0</v>
          </cell>
          <cell r="EP348">
            <v>411720.15854472632</v>
          </cell>
          <cell r="EQ348">
            <v>0</v>
          </cell>
          <cell r="ER348">
            <v>411720.15854472632</v>
          </cell>
          <cell r="ES348">
            <v>848263.4849510577</v>
          </cell>
          <cell r="ET348">
            <v>0</v>
          </cell>
          <cell r="EU348">
            <v>848263.4849510577</v>
          </cell>
          <cell r="EV348">
            <v>589949.7349510577</v>
          </cell>
          <cell r="EW348">
            <v>5085.7735771642901</v>
          </cell>
          <cell r="EX348">
            <v>4405</v>
          </cell>
          <cell r="EY348">
            <v>0</v>
          </cell>
          <cell r="EZ348">
            <v>510980</v>
          </cell>
          <cell r="FA348">
            <v>0</v>
          </cell>
          <cell r="FB348">
            <v>848263.4849510577</v>
          </cell>
          <cell r="FC348">
            <v>848263.4849510577</v>
          </cell>
          <cell r="FD348">
            <v>0</v>
          </cell>
          <cell r="FE348">
            <v>848263.4849510577</v>
          </cell>
        </row>
        <row r="349">
          <cell r="A349">
            <v>2001</v>
          </cell>
          <cell r="B349">
            <v>8812001</v>
          </cell>
          <cell r="C349">
            <v>1870</v>
          </cell>
          <cell r="D349" t="str">
            <v>RB051870</v>
          </cell>
          <cell r="E349" t="str">
            <v>St. George's School</v>
          </cell>
          <cell r="F349" t="str">
            <v>P</v>
          </cell>
          <cell r="G349" t="str">
            <v>Y</v>
          </cell>
          <cell r="H349">
            <v>10023573</v>
          </cell>
          <cell r="I349" t="str">
            <v/>
          </cell>
          <cell r="K349">
            <v>2001</v>
          </cell>
          <cell r="L349">
            <v>114704</v>
          </cell>
          <cell r="O349">
            <v>7</v>
          </cell>
          <cell r="P349">
            <v>0</v>
          </cell>
          <cell r="Q349">
            <v>0</v>
          </cell>
          <cell r="S349">
            <v>83</v>
          </cell>
          <cell r="T349">
            <v>508</v>
          </cell>
          <cell r="V349">
            <v>591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591</v>
          </cell>
          <cell r="AF349">
            <v>2000836.4100000001</v>
          </cell>
          <cell r="AG349">
            <v>0</v>
          </cell>
          <cell r="AH349">
            <v>0</v>
          </cell>
          <cell r="AI349">
            <v>0</v>
          </cell>
          <cell r="AJ349">
            <v>2000836.4100000001</v>
          </cell>
          <cell r="AK349">
            <v>205.99999999999974</v>
          </cell>
          <cell r="AL349">
            <v>98879.999999999884</v>
          </cell>
          <cell r="AM349">
            <v>0</v>
          </cell>
          <cell r="AN349">
            <v>0</v>
          </cell>
          <cell r="AO349">
            <v>98879.999999999884</v>
          </cell>
          <cell r="AP349">
            <v>212.99999999999977</v>
          </cell>
          <cell r="AQ349">
            <v>150164.99999999983</v>
          </cell>
          <cell r="AR349">
            <v>0</v>
          </cell>
          <cell r="AS349">
            <v>0</v>
          </cell>
          <cell r="AT349">
            <v>150164.99999999983</v>
          </cell>
          <cell r="AU349">
            <v>175.29661016949129</v>
          </cell>
          <cell r="AV349">
            <v>0</v>
          </cell>
          <cell r="AW349">
            <v>131.22203389830523</v>
          </cell>
          <cell r="AX349">
            <v>30181.067796610201</v>
          </cell>
          <cell r="AY349">
            <v>103.17457627118664</v>
          </cell>
          <cell r="AZ349">
            <v>28888.881355932259</v>
          </cell>
          <cell r="BA349">
            <v>61.103389830508725</v>
          </cell>
          <cell r="BB349">
            <v>26885.49152542384</v>
          </cell>
          <cell r="BC349">
            <v>73.123728813559296</v>
          </cell>
          <cell r="BD349">
            <v>35099.389830508459</v>
          </cell>
          <cell r="BE349">
            <v>47.079661016949125</v>
          </cell>
          <cell r="BF349">
            <v>24010.627118644054</v>
          </cell>
          <cell r="BG349">
            <v>0</v>
          </cell>
          <cell r="BH349">
            <v>0</v>
          </cell>
          <cell r="BI349">
            <v>145065.4576271188</v>
          </cell>
          <cell r="BJ349">
            <v>0</v>
          </cell>
          <cell r="BK349">
            <v>0</v>
          </cell>
          <cell r="BL349">
            <v>0</v>
          </cell>
          <cell r="BM349">
            <v>0</v>
          </cell>
          <cell r="BN349">
            <v>0</v>
          </cell>
          <cell r="BO349">
            <v>0</v>
          </cell>
          <cell r="BP349">
            <v>0</v>
          </cell>
          <cell r="BQ349">
            <v>0</v>
          </cell>
          <cell r="BR349">
            <v>0</v>
          </cell>
          <cell r="BS349">
            <v>0</v>
          </cell>
          <cell r="BT349">
            <v>0</v>
          </cell>
          <cell r="BU349">
            <v>0</v>
          </cell>
          <cell r="BV349">
            <v>0</v>
          </cell>
          <cell r="BW349">
            <v>0</v>
          </cell>
          <cell r="BX349">
            <v>0</v>
          </cell>
          <cell r="BY349">
            <v>145065.4576271188</v>
          </cell>
          <cell r="BZ349">
            <v>394110.45762711851</v>
          </cell>
          <cell r="CA349">
            <v>0</v>
          </cell>
          <cell r="CB349">
            <v>394110.45762711851</v>
          </cell>
          <cell r="CC349">
            <v>210.84771685109408</v>
          </cell>
          <cell r="CD349">
            <v>243529.11296301367</v>
          </cell>
          <cell r="CE349">
            <v>0</v>
          </cell>
          <cell r="CF349">
            <v>0</v>
          </cell>
          <cell r="CG349">
            <v>0</v>
          </cell>
          <cell r="CH349">
            <v>0</v>
          </cell>
          <cell r="CI349">
            <v>0</v>
          </cell>
          <cell r="CJ349">
            <v>0</v>
          </cell>
          <cell r="CK349">
            <v>0</v>
          </cell>
          <cell r="CL349">
            <v>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243529.11296301367</v>
          </cell>
          <cell r="CR349">
            <v>23.539999999999978</v>
          </cell>
          <cell r="CS349">
            <v>22245.299999999977</v>
          </cell>
          <cell r="CT349">
            <v>0</v>
          </cell>
          <cell r="CU349">
            <v>0</v>
          </cell>
          <cell r="CV349">
            <v>22245.299999999977</v>
          </cell>
          <cell r="CW349">
            <v>74.456692913385865</v>
          </cell>
          <cell r="CX349">
            <v>43184.881889763805</v>
          </cell>
          <cell r="CY349">
            <v>0</v>
          </cell>
          <cell r="CZ349">
            <v>0</v>
          </cell>
          <cell r="DA349">
            <v>43184.881889763805</v>
          </cell>
          <cell r="DB349">
            <v>2703906.1624798961</v>
          </cell>
          <cell r="DC349">
            <v>0</v>
          </cell>
          <cell r="DD349">
            <v>2703906.1624798961</v>
          </cell>
          <cell r="DE349">
            <v>128000</v>
          </cell>
          <cell r="DF349">
            <v>0</v>
          </cell>
          <cell r="DG349">
            <v>128000</v>
          </cell>
          <cell r="DH349">
            <v>84.428571428571431</v>
          </cell>
          <cell r="DI349">
            <v>0</v>
          </cell>
          <cell r="DJ349">
            <v>0.71499999999999997</v>
          </cell>
          <cell r="DK349">
            <v>0</v>
          </cell>
          <cell r="DL349">
            <v>0</v>
          </cell>
          <cell r="DO349">
            <v>0</v>
          </cell>
          <cell r="DP349">
            <v>0</v>
          </cell>
          <cell r="DQ349">
            <v>0</v>
          </cell>
          <cell r="DR349">
            <v>1</v>
          </cell>
          <cell r="DS349">
            <v>0</v>
          </cell>
          <cell r="DT349">
            <v>0</v>
          </cell>
          <cell r="DU349">
            <v>0</v>
          </cell>
          <cell r="DV349">
            <v>1</v>
          </cell>
          <cell r="DW349">
            <v>0</v>
          </cell>
          <cell r="DX349">
            <v>76830</v>
          </cell>
          <cell r="DY349">
            <v>0</v>
          </cell>
          <cell r="DZ349">
            <v>76830</v>
          </cell>
          <cell r="EA349">
            <v>47339</v>
          </cell>
          <cell r="EB349">
            <v>47339</v>
          </cell>
          <cell r="EC349">
            <v>0</v>
          </cell>
          <cell r="ED349">
            <v>0</v>
          </cell>
          <cell r="EE349">
            <v>47339</v>
          </cell>
          <cell r="EF349">
            <v>47339</v>
          </cell>
          <cell r="EG349">
            <v>0</v>
          </cell>
          <cell r="EI349">
            <v>0</v>
          </cell>
          <cell r="EJ349">
            <v>0</v>
          </cell>
          <cell r="EL349">
            <v>0</v>
          </cell>
          <cell r="EM349">
            <v>0</v>
          </cell>
          <cell r="EN349">
            <v>0</v>
          </cell>
          <cell r="EO349">
            <v>0</v>
          </cell>
          <cell r="EP349">
            <v>252169</v>
          </cell>
          <cell r="EQ349">
            <v>0</v>
          </cell>
          <cell r="ER349">
            <v>252169</v>
          </cell>
          <cell r="ES349">
            <v>2956075.1624798961</v>
          </cell>
          <cell r="ET349">
            <v>0</v>
          </cell>
          <cell r="EU349">
            <v>2956075.1624798961</v>
          </cell>
          <cell r="EV349">
            <v>2831906.1624798961</v>
          </cell>
          <cell r="EW349">
            <v>4791.7193950590463</v>
          </cell>
          <cell r="EX349">
            <v>4405</v>
          </cell>
          <cell r="EY349">
            <v>0</v>
          </cell>
          <cell r="EZ349">
            <v>2603355</v>
          </cell>
          <cell r="FA349">
            <v>0</v>
          </cell>
          <cell r="FB349">
            <v>2956075.1624798961</v>
          </cell>
          <cell r="FC349">
            <v>2956075.1624798961</v>
          </cell>
          <cell r="FD349">
            <v>0</v>
          </cell>
          <cell r="FE349">
            <v>2956075.1624798961</v>
          </cell>
        </row>
        <row r="350">
          <cell r="A350">
            <v>3009</v>
          </cell>
          <cell r="B350">
            <v>8813009</v>
          </cell>
          <cell r="C350">
            <v>2544</v>
          </cell>
          <cell r="D350" t="str">
            <v>RB052544</v>
          </cell>
          <cell r="E350" t="str">
            <v>St Giles' Church of England Primary School</v>
          </cell>
          <cell r="F350" t="str">
            <v>P</v>
          </cell>
          <cell r="G350" t="str">
            <v>Y</v>
          </cell>
          <cell r="H350">
            <v>10032407</v>
          </cell>
          <cell r="I350" t="str">
            <v/>
          </cell>
          <cell r="K350">
            <v>3009</v>
          </cell>
          <cell r="L350">
            <v>115068</v>
          </cell>
          <cell r="O350">
            <v>7</v>
          </cell>
          <cell r="P350">
            <v>0</v>
          </cell>
          <cell r="Q350">
            <v>0</v>
          </cell>
          <cell r="S350">
            <v>14</v>
          </cell>
          <cell r="T350">
            <v>82</v>
          </cell>
          <cell r="V350">
            <v>96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96</v>
          </cell>
          <cell r="AF350">
            <v>325008.96000000002</v>
          </cell>
          <cell r="AG350">
            <v>0</v>
          </cell>
          <cell r="AH350">
            <v>0</v>
          </cell>
          <cell r="AI350">
            <v>0</v>
          </cell>
          <cell r="AJ350">
            <v>325008.96000000002</v>
          </cell>
          <cell r="AK350">
            <v>9</v>
          </cell>
          <cell r="AL350">
            <v>4320</v>
          </cell>
          <cell r="AM350">
            <v>0</v>
          </cell>
          <cell r="AN350">
            <v>0</v>
          </cell>
          <cell r="AO350">
            <v>4320</v>
          </cell>
          <cell r="AP350">
            <v>9</v>
          </cell>
          <cell r="AQ350">
            <v>6345</v>
          </cell>
          <cell r="AR350">
            <v>0</v>
          </cell>
          <cell r="AS350">
            <v>0</v>
          </cell>
          <cell r="AT350">
            <v>6345</v>
          </cell>
          <cell r="AU350">
            <v>84</v>
          </cell>
          <cell r="AV350">
            <v>0</v>
          </cell>
          <cell r="AW350">
            <v>4.0000000000000036</v>
          </cell>
          <cell r="AX350">
            <v>920.0000000000008</v>
          </cell>
          <cell r="AY350">
            <v>1.9999999999999969</v>
          </cell>
          <cell r="AZ350">
            <v>559.99999999999909</v>
          </cell>
          <cell r="BA350">
            <v>6</v>
          </cell>
          <cell r="BB350">
            <v>2640</v>
          </cell>
          <cell r="BC350">
            <v>0</v>
          </cell>
          <cell r="BD350">
            <v>0</v>
          </cell>
          <cell r="BE350">
            <v>0</v>
          </cell>
          <cell r="BF350">
            <v>0</v>
          </cell>
          <cell r="BG350">
            <v>0</v>
          </cell>
          <cell r="BH350">
            <v>0</v>
          </cell>
          <cell r="BI350">
            <v>4120</v>
          </cell>
          <cell r="BJ350">
            <v>0</v>
          </cell>
          <cell r="BK350">
            <v>0</v>
          </cell>
          <cell r="BL350">
            <v>0</v>
          </cell>
          <cell r="BM350">
            <v>0</v>
          </cell>
          <cell r="BN350">
            <v>0</v>
          </cell>
          <cell r="BO350">
            <v>0</v>
          </cell>
          <cell r="BP350">
            <v>0</v>
          </cell>
          <cell r="BQ350">
            <v>0</v>
          </cell>
          <cell r="BR350">
            <v>0</v>
          </cell>
          <cell r="BS350">
            <v>0</v>
          </cell>
          <cell r="BT350">
            <v>0</v>
          </cell>
          <cell r="BU350">
            <v>0</v>
          </cell>
          <cell r="BV350">
            <v>0</v>
          </cell>
          <cell r="BW350">
            <v>0</v>
          </cell>
          <cell r="BX350">
            <v>0</v>
          </cell>
          <cell r="BY350">
            <v>4120</v>
          </cell>
          <cell r="BZ350">
            <v>14785</v>
          </cell>
          <cell r="CA350">
            <v>0</v>
          </cell>
          <cell r="CB350">
            <v>14785</v>
          </cell>
          <cell r="CC350">
            <v>17.821138211382102</v>
          </cell>
          <cell r="CD350">
            <v>20583.414634146327</v>
          </cell>
          <cell r="CE350">
            <v>0</v>
          </cell>
          <cell r="CF350">
            <v>0</v>
          </cell>
          <cell r="CG350">
            <v>0</v>
          </cell>
          <cell r="CH350">
            <v>0</v>
          </cell>
          <cell r="CI350">
            <v>0</v>
          </cell>
          <cell r="CJ350">
            <v>0</v>
          </cell>
          <cell r="CK350">
            <v>0</v>
          </cell>
          <cell r="CL350">
            <v>0</v>
          </cell>
          <cell r="CM350">
            <v>0</v>
          </cell>
          <cell r="CN350">
            <v>0</v>
          </cell>
          <cell r="CO350">
            <v>0</v>
          </cell>
          <cell r="CP350">
            <v>0</v>
          </cell>
          <cell r="CQ350">
            <v>20583.414634146327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0</v>
          </cell>
          <cell r="CX350">
            <v>0</v>
          </cell>
          <cell r="CY350">
            <v>0</v>
          </cell>
          <cell r="CZ350">
            <v>0</v>
          </cell>
          <cell r="DA350">
            <v>0</v>
          </cell>
          <cell r="DB350">
            <v>360377.37463414634</v>
          </cell>
          <cell r="DC350">
            <v>0</v>
          </cell>
          <cell r="DD350">
            <v>360377.37463414634</v>
          </cell>
          <cell r="DE350">
            <v>128000</v>
          </cell>
          <cell r="DF350">
            <v>0</v>
          </cell>
          <cell r="DG350">
            <v>128000</v>
          </cell>
          <cell r="DH350">
            <v>13.714285714285714</v>
          </cell>
          <cell r="DI350">
            <v>0.71829105473965282</v>
          </cell>
          <cell r="DJ350">
            <v>2.528</v>
          </cell>
          <cell r="DK350">
            <v>0</v>
          </cell>
          <cell r="DL350">
            <v>1</v>
          </cell>
          <cell r="DO350">
            <v>40439.786381842452</v>
          </cell>
          <cell r="DP350">
            <v>0</v>
          </cell>
          <cell r="DQ350">
            <v>40439.786381842452</v>
          </cell>
          <cell r="DR350">
            <v>1</v>
          </cell>
          <cell r="DS350">
            <v>0</v>
          </cell>
          <cell r="DT350">
            <v>0</v>
          </cell>
          <cell r="DU350">
            <v>0</v>
          </cell>
          <cell r="DV350">
            <v>0</v>
          </cell>
          <cell r="DW350">
            <v>0</v>
          </cell>
          <cell r="DX350">
            <v>0</v>
          </cell>
          <cell r="DY350">
            <v>0</v>
          </cell>
          <cell r="DZ350">
            <v>0</v>
          </cell>
          <cell r="EA350">
            <v>11102.75</v>
          </cell>
          <cell r="EB350">
            <v>11102.75</v>
          </cell>
          <cell r="EC350">
            <v>0</v>
          </cell>
          <cell r="ED350">
            <v>0</v>
          </cell>
          <cell r="EE350">
            <v>11102.75</v>
          </cell>
          <cell r="EF350">
            <v>11102.75</v>
          </cell>
          <cell r="EG350">
            <v>0</v>
          </cell>
          <cell r="EI350">
            <v>0</v>
          </cell>
          <cell r="EJ350">
            <v>0</v>
          </cell>
          <cell r="EK350">
            <v>0</v>
          </cell>
          <cell r="EL350">
            <v>0</v>
          </cell>
          <cell r="EM350">
            <v>0</v>
          </cell>
          <cell r="EN350">
            <v>0</v>
          </cell>
          <cell r="EO350">
            <v>0</v>
          </cell>
          <cell r="EP350">
            <v>179542.53638184245</v>
          </cell>
          <cell r="EQ350">
            <v>0</v>
          </cell>
          <cell r="ER350">
            <v>179542.53638184245</v>
          </cell>
          <cell r="ES350">
            <v>539919.91101598879</v>
          </cell>
          <cell r="ET350">
            <v>0</v>
          </cell>
          <cell r="EU350">
            <v>539919.91101598879</v>
          </cell>
          <cell r="EV350">
            <v>528817.16101598879</v>
          </cell>
          <cell r="EW350">
            <v>5508.5120939165499</v>
          </cell>
          <cell r="EX350">
            <v>4405</v>
          </cell>
          <cell r="EY350">
            <v>0</v>
          </cell>
          <cell r="EZ350">
            <v>422880</v>
          </cell>
          <cell r="FA350">
            <v>0</v>
          </cell>
          <cell r="FB350">
            <v>539919.91101598879</v>
          </cell>
          <cell r="FC350">
            <v>539919.91101598879</v>
          </cell>
          <cell r="FD350">
            <v>0</v>
          </cell>
          <cell r="FE350">
            <v>539919.91101598879</v>
          </cell>
        </row>
        <row r="351">
          <cell r="A351">
            <v>5267</v>
          </cell>
          <cell r="B351">
            <v>8815267</v>
          </cell>
          <cell r="C351">
            <v>1424</v>
          </cell>
          <cell r="D351" t="str">
            <v>GMPS1424</v>
          </cell>
          <cell r="E351" t="str">
            <v>St Helen's Catholic Infant School</v>
          </cell>
          <cell r="F351" t="str">
            <v>P</v>
          </cell>
          <cell r="G351" t="str">
            <v>Y</v>
          </cell>
          <cell r="H351">
            <v>10026598</v>
          </cell>
          <cell r="I351" t="str">
            <v/>
          </cell>
          <cell r="K351">
            <v>5267</v>
          </cell>
          <cell r="L351">
            <v>115307</v>
          </cell>
          <cell r="O351">
            <v>3</v>
          </cell>
          <cell r="P351">
            <v>0</v>
          </cell>
          <cell r="Q351">
            <v>0</v>
          </cell>
          <cell r="S351">
            <v>65</v>
          </cell>
          <cell r="T351">
            <v>167</v>
          </cell>
          <cell r="V351">
            <v>232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232</v>
          </cell>
          <cell r="AF351">
            <v>785438.32000000007</v>
          </cell>
          <cell r="AG351">
            <v>0</v>
          </cell>
          <cell r="AH351">
            <v>0</v>
          </cell>
          <cell r="AI351">
            <v>0</v>
          </cell>
          <cell r="AJ351">
            <v>785438.32000000007</v>
          </cell>
          <cell r="AK351">
            <v>24.999999999999961</v>
          </cell>
          <cell r="AL351">
            <v>11999.999999999982</v>
          </cell>
          <cell r="AM351">
            <v>0</v>
          </cell>
          <cell r="AN351">
            <v>0</v>
          </cell>
          <cell r="AO351">
            <v>11999.999999999982</v>
          </cell>
          <cell r="AP351">
            <v>24.999999999999961</v>
          </cell>
          <cell r="AQ351">
            <v>17624.999999999971</v>
          </cell>
          <cell r="AR351">
            <v>0</v>
          </cell>
          <cell r="AS351">
            <v>0</v>
          </cell>
          <cell r="AT351">
            <v>17624.999999999971</v>
          </cell>
          <cell r="AU351">
            <v>198.99999999999997</v>
          </cell>
          <cell r="AV351">
            <v>0</v>
          </cell>
          <cell r="AW351">
            <v>21.999999999999989</v>
          </cell>
          <cell r="AX351">
            <v>5059.9999999999973</v>
          </cell>
          <cell r="AY351">
            <v>9.0000000000000089</v>
          </cell>
          <cell r="AZ351">
            <v>2520.0000000000023</v>
          </cell>
          <cell r="BA351">
            <v>0</v>
          </cell>
          <cell r="BB351">
            <v>0</v>
          </cell>
          <cell r="BC351">
            <v>0</v>
          </cell>
          <cell r="BD351">
            <v>0</v>
          </cell>
          <cell r="BE351">
            <v>1.0000000000000009</v>
          </cell>
          <cell r="BF351">
            <v>510.00000000000045</v>
          </cell>
          <cell r="BG351">
            <v>1.0000000000000009</v>
          </cell>
          <cell r="BH351">
            <v>670.00000000000057</v>
          </cell>
          <cell r="BI351">
            <v>8760</v>
          </cell>
          <cell r="BJ351">
            <v>0</v>
          </cell>
          <cell r="BK351">
            <v>0</v>
          </cell>
          <cell r="BL351">
            <v>0</v>
          </cell>
          <cell r="BM351">
            <v>0</v>
          </cell>
          <cell r="BN351">
            <v>0</v>
          </cell>
          <cell r="BO351">
            <v>0</v>
          </cell>
          <cell r="BP351">
            <v>0</v>
          </cell>
          <cell r="BQ351">
            <v>0</v>
          </cell>
          <cell r="BR351">
            <v>0</v>
          </cell>
          <cell r="BS351">
            <v>0</v>
          </cell>
          <cell r="BT351">
            <v>0</v>
          </cell>
          <cell r="BU351">
            <v>0</v>
          </cell>
          <cell r="BV351">
            <v>0</v>
          </cell>
          <cell r="BW351">
            <v>0</v>
          </cell>
          <cell r="BX351">
            <v>0</v>
          </cell>
          <cell r="BY351">
            <v>8760</v>
          </cell>
          <cell r="BZ351">
            <v>38384.999999999956</v>
          </cell>
          <cell r="CA351">
            <v>0</v>
          </cell>
          <cell r="CB351">
            <v>38384.999999999956</v>
          </cell>
          <cell r="CC351">
            <v>55.232166029735865</v>
          </cell>
          <cell r="CD351">
            <v>63793.151764344926</v>
          </cell>
          <cell r="CE351">
            <v>0</v>
          </cell>
          <cell r="CF351">
            <v>0</v>
          </cell>
          <cell r="CG351">
            <v>0</v>
          </cell>
          <cell r="CH351">
            <v>0</v>
          </cell>
          <cell r="CI351">
            <v>0</v>
          </cell>
          <cell r="CJ351">
            <v>0</v>
          </cell>
          <cell r="CK351">
            <v>0</v>
          </cell>
          <cell r="CL351">
            <v>0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63793.151764344926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0</v>
          </cell>
          <cell r="CW351">
            <v>26.395209580838237</v>
          </cell>
          <cell r="CX351">
            <v>15309.221556886177</v>
          </cell>
          <cell r="CY351">
            <v>0</v>
          </cell>
          <cell r="CZ351">
            <v>0</v>
          </cell>
          <cell r="DA351">
            <v>15309.221556886177</v>
          </cell>
          <cell r="DB351">
            <v>902925.69332123117</v>
          </cell>
          <cell r="DC351">
            <v>0</v>
          </cell>
          <cell r="DD351">
            <v>902925.69332123117</v>
          </cell>
          <cell r="DE351">
            <v>128000</v>
          </cell>
          <cell r="DF351">
            <v>0</v>
          </cell>
          <cell r="DG351">
            <v>128000</v>
          </cell>
          <cell r="DH351">
            <v>77.333333333333329</v>
          </cell>
          <cell r="DI351">
            <v>0</v>
          </cell>
          <cell r="DJ351">
            <v>0.79600000000000004</v>
          </cell>
          <cell r="DK351">
            <v>0</v>
          </cell>
          <cell r="DL351">
            <v>0</v>
          </cell>
          <cell r="DO351">
            <v>0</v>
          </cell>
          <cell r="DP351">
            <v>0</v>
          </cell>
          <cell r="DQ351">
            <v>0</v>
          </cell>
          <cell r="DR351">
            <v>1.0156360164</v>
          </cell>
          <cell r="DS351">
            <v>16119.571047952149</v>
          </cell>
          <cell r="DT351">
            <v>0</v>
          </cell>
          <cell r="DU351">
            <v>16119.571047952149</v>
          </cell>
          <cell r="DV351">
            <v>0</v>
          </cell>
          <cell r="DW351">
            <v>0</v>
          </cell>
          <cell r="DX351">
            <v>0</v>
          </cell>
          <cell r="DY351">
            <v>0</v>
          </cell>
          <cell r="DZ351">
            <v>0</v>
          </cell>
          <cell r="EA351">
            <v>8499.2000000000007</v>
          </cell>
          <cell r="EB351">
            <v>8183.8</v>
          </cell>
          <cell r="EC351">
            <v>315.40000000000055</v>
          </cell>
          <cell r="ED351">
            <v>0</v>
          </cell>
          <cell r="EE351">
            <v>8499.2000000000007</v>
          </cell>
          <cell r="EF351">
            <v>8499.2000000000007</v>
          </cell>
          <cell r="EG351">
            <v>0</v>
          </cell>
          <cell r="EI351">
            <v>0</v>
          </cell>
          <cell r="EJ351">
            <v>0</v>
          </cell>
          <cell r="EK351">
            <v>0</v>
          </cell>
          <cell r="EL351">
            <v>0</v>
          </cell>
          <cell r="EM351">
            <v>0</v>
          </cell>
          <cell r="EN351">
            <v>0</v>
          </cell>
          <cell r="EO351">
            <v>0</v>
          </cell>
          <cell r="EP351">
            <v>152618.77104795215</v>
          </cell>
          <cell r="EQ351">
            <v>0</v>
          </cell>
          <cell r="ER351">
            <v>152618.77104795215</v>
          </cell>
          <cell r="ES351">
            <v>1055544.4643691834</v>
          </cell>
          <cell r="ET351">
            <v>0</v>
          </cell>
          <cell r="EU351">
            <v>1055544.4643691834</v>
          </cell>
          <cell r="EV351">
            <v>1047045.2643691833</v>
          </cell>
          <cell r="EW351">
            <v>4513.1261395223419</v>
          </cell>
          <cell r="EX351">
            <v>4405</v>
          </cell>
          <cell r="EY351">
            <v>0</v>
          </cell>
          <cell r="EZ351">
            <v>1021960</v>
          </cell>
          <cell r="FA351">
            <v>0</v>
          </cell>
          <cell r="FB351">
            <v>1055544.4643691834</v>
          </cell>
          <cell r="FC351">
            <v>1055544.4643691834</v>
          </cell>
          <cell r="FD351">
            <v>0</v>
          </cell>
          <cell r="FE351">
            <v>1055544.4643691834</v>
          </cell>
        </row>
        <row r="352">
          <cell r="A352">
            <v>5253</v>
          </cell>
          <cell r="B352">
            <v>8815253</v>
          </cell>
          <cell r="E352" t="str">
            <v>St Helen's Catholic Junior School</v>
          </cell>
          <cell r="F352" t="str">
            <v>P</v>
          </cell>
          <cell r="G352" t="str">
            <v/>
          </cell>
          <cell r="H352" t="str">
            <v/>
          </cell>
          <cell r="I352" t="str">
            <v>Y</v>
          </cell>
          <cell r="K352">
            <v>5253</v>
          </cell>
          <cell r="L352">
            <v>136977</v>
          </cell>
          <cell r="O352">
            <v>4</v>
          </cell>
          <cell r="P352">
            <v>0</v>
          </cell>
          <cell r="Q352">
            <v>0</v>
          </cell>
          <cell r="S352">
            <v>0</v>
          </cell>
          <cell r="T352">
            <v>353</v>
          </cell>
          <cell r="V352">
            <v>353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353</v>
          </cell>
          <cell r="AF352">
            <v>1195085.03</v>
          </cell>
          <cell r="AG352">
            <v>0</v>
          </cell>
          <cell r="AH352">
            <v>0</v>
          </cell>
          <cell r="AI352">
            <v>0</v>
          </cell>
          <cell r="AJ352">
            <v>1195085.03</v>
          </cell>
          <cell r="AK352">
            <v>28.000000000000004</v>
          </cell>
          <cell r="AL352">
            <v>13440.000000000002</v>
          </cell>
          <cell r="AM352">
            <v>0</v>
          </cell>
          <cell r="AN352">
            <v>0</v>
          </cell>
          <cell r="AO352">
            <v>13440.000000000002</v>
          </cell>
          <cell r="AP352">
            <v>35.000000000000007</v>
          </cell>
          <cell r="AQ352">
            <v>24675.000000000004</v>
          </cell>
          <cell r="AR352">
            <v>0</v>
          </cell>
          <cell r="AS352">
            <v>0</v>
          </cell>
          <cell r="AT352">
            <v>24675.000000000004</v>
          </cell>
          <cell r="AU352">
            <v>308.99999999999994</v>
          </cell>
          <cell r="AV352">
            <v>0</v>
          </cell>
          <cell r="AW352">
            <v>30.000000000000007</v>
          </cell>
          <cell r="AX352">
            <v>6900.0000000000018</v>
          </cell>
          <cell r="AY352">
            <v>12.000000000000002</v>
          </cell>
          <cell r="AZ352">
            <v>3360.0000000000005</v>
          </cell>
          <cell r="BA352">
            <v>0</v>
          </cell>
          <cell r="BB352">
            <v>0</v>
          </cell>
          <cell r="BC352">
            <v>1</v>
          </cell>
          <cell r="BD352">
            <v>480</v>
          </cell>
          <cell r="BE352">
            <v>1</v>
          </cell>
          <cell r="BF352">
            <v>510</v>
          </cell>
          <cell r="BG352">
            <v>0</v>
          </cell>
          <cell r="BH352">
            <v>0</v>
          </cell>
          <cell r="BI352">
            <v>11250.000000000002</v>
          </cell>
          <cell r="BJ352">
            <v>0</v>
          </cell>
          <cell r="BK352">
            <v>0</v>
          </cell>
          <cell r="BL352">
            <v>0</v>
          </cell>
          <cell r="BM352">
            <v>0</v>
          </cell>
          <cell r="BN352">
            <v>0</v>
          </cell>
          <cell r="BO352">
            <v>0</v>
          </cell>
          <cell r="BP352">
            <v>0</v>
          </cell>
          <cell r="BQ352">
            <v>0</v>
          </cell>
          <cell r="BR352">
            <v>0</v>
          </cell>
          <cell r="BS352">
            <v>0</v>
          </cell>
          <cell r="BT352">
            <v>0</v>
          </cell>
          <cell r="BU352">
            <v>0</v>
          </cell>
          <cell r="BV352">
            <v>0</v>
          </cell>
          <cell r="BW352">
            <v>0</v>
          </cell>
          <cell r="BX352">
            <v>0</v>
          </cell>
          <cell r="BY352">
            <v>11250.000000000002</v>
          </cell>
          <cell r="BZ352">
            <v>49365.000000000007</v>
          </cell>
          <cell r="CA352">
            <v>0</v>
          </cell>
          <cell r="CB352">
            <v>49365.000000000007</v>
          </cell>
          <cell r="CC352">
            <v>53.118735256383594</v>
          </cell>
          <cell r="CD352">
            <v>61352.139221123049</v>
          </cell>
          <cell r="CE352">
            <v>0</v>
          </cell>
          <cell r="CF352">
            <v>0</v>
          </cell>
          <cell r="CG352">
            <v>0</v>
          </cell>
          <cell r="CH352">
            <v>0</v>
          </cell>
          <cell r="CI352">
            <v>0</v>
          </cell>
          <cell r="CJ352">
            <v>0</v>
          </cell>
          <cell r="CK352">
            <v>0</v>
          </cell>
          <cell r="CL352">
            <v>0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61352.139221123049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0</v>
          </cell>
          <cell r="CW352">
            <v>13.000000000000002</v>
          </cell>
          <cell r="CX352">
            <v>7540.0000000000009</v>
          </cell>
          <cell r="CY352">
            <v>0</v>
          </cell>
          <cell r="CZ352">
            <v>0</v>
          </cell>
          <cell r="DA352">
            <v>7540.0000000000009</v>
          </cell>
          <cell r="DB352">
            <v>1313342.169221123</v>
          </cell>
          <cell r="DC352">
            <v>0</v>
          </cell>
          <cell r="DD352">
            <v>1313342.169221123</v>
          </cell>
          <cell r="DE352">
            <v>128000</v>
          </cell>
          <cell r="DF352">
            <v>0</v>
          </cell>
          <cell r="DG352">
            <v>128000</v>
          </cell>
          <cell r="DH352">
            <v>88.25</v>
          </cell>
          <cell r="DI352">
            <v>0</v>
          </cell>
          <cell r="DJ352">
            <v>0.78400000000000003</v>
          </cell>
          <cell r="DK352">
            <v>0</v>
          </cell>
          <cell r="DL352">
            <v>0</v>
          </cell>
          <cell r="DO352">
            <v>0</v>
          </cell>
          <cell r="DP352">
            <v>0</v>
          </cell>
          <cell r="DQ352">
            <v>0</v>
          </cell>
          <cell r="DR352">
            <v>1.0156360164</v>
          </cell>
          <cell r="DS352">
            <v>22536.849795953065</v>
          </cell>
          <cell r="DT352">
            <v>0</v>
          </cell>
          <cell r="DU352">
            <v>22536.849795953065</v>
          </cell>
          <cell r="DV352">
            <v>0</v>
          </cell>
          <cell r="DW352">
            <v>0</v>
          </cell>
          <cell r="DX352">
            <v>0</v>
          </cell>
          <cell r="DY352">
            <v>0</v>
          </cell>
          <cell r="DZ352">
            <v>0</v>
          </cell>
          <cell r="EA352">
            <v>7641.5</v>
          </cell>
          <cell r="EB352">
            <v>7641.5</v>
          </cell>
          <cell r="EC352">
            <v>0</v>
          </cell>
          <cell r="ED352">
            <v>0</v>
          </cell>
          <cell r="EE352">
            <v>7641.5</v>
          </cell>
          <cell r="EF352">
            <v>7641.5</v>
          </cell>
          <cell r="EG352">
            <v>0</v>
          </cell>
          <cell r="EI352">
            <v>0</v>
          </cell>
          <cell r="EJ352">
            <v>0</v>
          </cell>
          <cell r="EK352">
            <v>0</v>
          </cell>
          <cell r="EL352">
            <v>0</v>
          </cell>
          <cell r="EM352">
            <v>0</v>
          </cell>
          <cell r="EN352">
            <v>0</v>
          </cell>
          <cell r="EO352">
            <v>0</v>
          </cell>
          <cell r="EP352">
            <v>158178.34979595308</v>
          </cell>
          <cell r="EQ352">
            <v>0</v>
          </cell>
          <cell r="ER352">
            <v>158178.34979595308</v>
          </cell>
          <cell r="ES352">
            <v>1471520.5190170761</v>
          </cell>
          <cell r="ET352">
            <v>0</v>
          </cell>
          <cell r="EU352">
            <v>1471520.5190170761</v>
          </cell>
          <cell r="EV352">
            <v>1463879.0190170761</v>
          </cell>
          <cell r="EW352">
            <v>4146.9660595384594</v>
          </cell>
          <cell r="EX352">
            <v>4405</v>
          </cell>
          <cell r="EY352">
            <v>258.03394046154062</v>
          </cell>
          <cell r="EZ352">
            <v>1554965</v>
          </cell>
          <cell r="FA352">
            <v>91085.98098292388</v>
          </cell>
          <cell r="FB352">
            <v>1562606.5</v>
          </cell>
          <cell r="FC352">
            <v>1562606.5</v>
          </cell>
          <cell r="FD352">
            <v>0</v>
          </cell>
          <cell r="FE352">
            <v>1562606.5</v>
          </cell>
        </row>
        <row r="353">
          <cell r="A353">
            <v>2149</v>
          </cell>
          <cell r="B353">
            <v>8812149</v>
          </cell>
          <cell r="E353" t="str">
            <v>St James' Church of England Primary School</v>
          </cell>
          <cell r="F353" t="str">
            <v>P</v>
          </cell>
          <cell r="G353" t="str">
            <v/>
          </cell>
          <cell r="H353" t="str">
            <v/>
          </cell>
          <cell r="I353" t="str">
            <v>Y</v>
          </cell>
          <cell r="K353">
            <v>2149</v>
          </cell>
          <cell r="L353">
            <v>143516</v>
          </cell>
          <cell r="O353">
            <v>7</v>
          </cell>
          <cell r="P353">
            <v>0</v>
          </cell>
          <cell r="Q353">
            <v>0</v>
          </cell>
          <cell r="S353">
            <v>54</v>
          </cell>
          <cell r="T353">
            <v>345</v>
          </cell>
          <cell r="V353">
            <v>399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399</v>
          </cell>
          <cell r="AF353">
            <v>1350818.49</v>
          </cell>
          <cell r="AG353">
            <v>0</v>
          </cell>
          <cell r="AH353">
            <v>0</v>
          </cell>
          <cell r="AI353">
            <v>0</v>
          </cell>
          <cell r="AJ353">
            <v>1350818.49</v>
          </cell>
          <cell r="AK353">
            <v>119.0000000000001</v>
          </cell>
          <cell r="AL353">
            <v>57120.000000000051</v>
          </cell>
          <cell r="AM353">
            <v>0</v>
          </cell>
          <cell r="AN353">
            <v>0</v>
          </cell>
          <cell r="AO353">
            <v>57120.000000000051</v>
          </cell>
          <cell r="AP353">
            <v>121.0000000000002</v>
          </cell>
          <cell r="AQ353">
            <v>85305.000000000146</v>
          </cell>
          <cell r="AR353">
            <v>0</v>
          </cell>
          <cell r="AS353">
            <v>0</v>
          </cell>
          <cell r="AT353">
            <v>85305.000000000146</v>
          </cell>
          <cell r="AU353">
            <v>92.000000000000043</v>
          </cell>
          <cell r="AV353">
            <v>0</v>
          </cell>
          <cell r="AW353">
            <v>75.999999999999801</v>
          </cell>
          <cell r="AX353">
            <v>17479.999999999953</v>
          </cell>
          <cell r="AY353">
            <v>97.999999999999886</v>
          </cell>
          <cell r="AZ353">
            <v>27439.999999999967</v>
          </cell>
          <cell r="BA353">
            <v>24.999999999999986</v>
          </cell>
          <cell r="BB353">
            <v>10999.999999999995</v>
          </cell>
          <cell r="BC353">
            <v>69.000000000000128</v>
          </cell>
          <cell r="BD353">
            <v>33120.000000000058</v>
          </cell>
          <cell r="BE353">
            <v>36.999999999999986</v>
          </cell>
          <cell r="BF353">
            <v>18869.999999999993</v>
          </cell>
          <cell r="BG353">
            <v>1.9999999999999991</v>
          </cell>
          <cell r="BH353">
            <v>1339.9999999999993</v>
          </cell>
          <cell r="BI353">
            <v>109249.99999999997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109249.99999999997</v>
          </cell>
          <cell r="BZ353">
            <v>251675.00000000017</v>
          </cell>
          <cell r="CA353">
            <v>0</v>
          </cell>
          <cell r="CB353">
            <v>251675.00000000017</v>
          </cell>
          <cell r="CC353">
            <v>116.64393382352942</v>
          </cell>
          <cell r="CD353">
            <v>134723.74356617648</v>
          </cell>
          <cell r="CE353">
            <v>0</v>
          </cell>
          <cell r="CF353">
            <v>0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134723.74356617648</v>
          </cell>
          <cell r="CR353">
            <v>8.1404020100502734</v>
          </cell>
          <cell r="CS353">
            <v>7692.6798994975088</v>
          </cell>
          <cell r="CT353">
            <v>0</v>
          </cell>
          <cell r="CU353">
            <v>0</v>
          </cell>
          <cell r="CV353">
            <v>7692.6798994975088</v>
          </cell>
          <cell r="CW353">
            <v>75.260479041916184</v>
          </cell>
          <cell r="CX353">
            <v>43651.077844311389</v>
          </cell>
          <cell r="CY353">
            <v>0</v>
          </cell>
          <cell r="CZ353">
            <v>0</v>
          </cell>
          <cell r="DA353">
            <v>43651.077844311389</v>
          </cell>
          <cell r="DB353">
            <v>1788560.9913099855</v>
          </cell>
          <cell r="DC353">
            <v>0</v>
          </cell>
          <cell r="DD353">
            <v>1788560.9913099855</v>
          </cell>
          <cell r="DE353">
            <v>128000</v>
          </cell>
          <cell r="DF353">
            <v>0</v>
          </cell>
          <cell r="DG353">
            <v>128000</v>
          </cell>
          <cell r="DH353">
            <v>57</v>
          </cell>
          <cell r="DI353">
            <v>0</v>
          </cell>
          <cell r="DJ353">
            <v>0.61</v>
          </cell>
          <cell r="DK353">
            <v>0</v>
          </cell>
          <cell r="DL353">
            <v>0</v>
          </cell>
          <cell r="DO353">
            <v>0</v>
          </cell>
          <cell r="DP353">
            <v>0</v>
          </cell>
          <cell r="DQ353">
            <v>0</v>
          </cell>
          <cell r="DR353">
            <v>1</v>
          </cell>
          <cell r="DS353">
            <v>0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  <cell r="DY353">
            <v>0</v>
          </cell>
          <cell r="DZ353">
            <v>0</v>
          </cell>
          <cell r="EA353">
            <v>7641.5</v>
          </cell>
          <cell r="EB353">
            <v>7641.5</v>
          </cell>
          <cell r="EC353">
            <v>0</v>
          </cell>
          <cell r="ED353">
            <v>0</v>
          </cell>
          <cell r="EE353">
            <v>7641.5</v>
          </cell>
          <cell r="EF353">
            <v>7641.5</v>
          </cell>
          <cell r="EG353">
            <v>0</v>
          </cell>
          <cell r="EI353">
            <v>0</v>
          </cell>
          <cell r="EJ353">
            <v>0</v>
          </cell>
          <cell r="EK353">
            <v>0</v>
          </cell>
          <cell r="EL353">
            <v>0</v>
          </cell>
          <cell r="EM353">
            <v>0</v>
          </cell>
          <cell r="EN353">
            <v>0</v>
          </cell>
          <cell r="EO353">
            <v>0</v>
          </cell>
          <cell r="EP353">
            <v>135641.5</v>
          </cell>
          <cell r="EQ353">
            <v>0</v>
          </cell>
          <cell r="ER353">
            <v>135641.5</v>
          </cell>
          <cell r="ES353">
            <v>1924202.4913099855</v>
          </cell>
          <cell r="ET353">
            <v>0</v>
          </cell>
          <cell r="EU353">
            <v>1924202.4913099855</v>
          </cell>
          <cell r="EV353">
            <v>1916560.9913099855</v>
          </cell>
          <cell r="EW353">
            <v>4803.4110057894377</v>
          </cell>
          <cell r="EX353">
            <v>4405</v>
          </cell>
          <cell r="EY353">
            <v>0</v>
          </cell>
          <cell r="EZ353">
            <v>1757595</v>
          </cell>
          <cell r="FA353">
            <v>0</v>
          </cell>
          <cell r="FB353">
            <v>1924202.4913099855</v>
          </cell>
          <cell r="FC353">
            <v>1924202.4913099855</v>
          </cell>
          <cell r="FD353">
            <v>0</v>
          </cell>
          <cell r="FE353">
            <v>1924202.4913099855</v>
          </cell>
        </row>
        <row r="354">
          <cell r="A354">
            <v>2121</v>
          </cell>
          <cell r="B354">
            <v>8812121</v>
          </cell>
          <cell r="E354" t="str">
            <v>St James Church of England Primary School</v>
          </cell>
          <cell r="F354" t="str">
            <v>P</v>
          </cell>
          <cell r="G354" t="str">
            <v/>
          </cell>
          <cell r="H354" t="str">
            <v/>
          </cell>
          <cell r="I354" t="str">
            <v>Y</v>
          </cell>
          <cell r="K354">
            <v>2121</v>
          </cell>
          <cell r="L354">
            <v>141657</v>
          </cell>
          <cell r="O354">
            <v>7</v>
          </cell>
          <cell r="P354">
            <v>0</v>
          </cell>
          <cell r="Q354">
            <v>0</v>
          </cell>
          <cell r="S354">
            <v>30</v>
          </cell>
          <cell r="T354">
            <v>163</v>
          </cell>
          <cell r="V354">
            <v>193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193</v>
          </cell>
          <cell r="AF354">
            <v>653403.43000000005</v>
          </cell>
          <cell r="AG354">
            <v>0</v>
          </cell>
          <cell r="AH354">
            <v>0</v>
          </cell>
          <cell r="AI354">
            <v>0</v>
          </cell>
          <cell r="AJ354">
            <v>653403.43000000005</v>
          </cell>
          <cell r="AK354">
            <v>59.999999999999986</v>
          </cell>
          <cell r="AL354">
            <v>28799.999999999993</v>
          </cell>
          <cell r="AM354">
            <v>0</v>
          </cell>
          <cell r="AN354">
            <v>0</v>
          </cell>
          <cell r="AO354">
            <v>28799.999999999993</v>
          </cell>
          <cell r="AP354">
            <v>61.999999999999964</v>
          </cell>
          <cell r="AQ354">
            <v>43709.999999999978</v>
          </cell>
          <cell r="AR354">
            <v>0</v>
          </cell>
          <cell r="AS354">
            <v>0</v>
          </cell>
          <cell r="AT354">
            <v>43709.999999999978</v>
          </cell>
          <cell r="AU354">
            <v>44.69473684210525</v>
          </cell>
          <cell r="AV354">
            <v>0</v>
          </cell>
          <cell r="AW354">
            <v>31.489473684210505</v>
          </cell>
          <cell r="AX354">
            <v>7242.5789473684163</v>
          </cell>
          <cell r="AY354">
            <v>85.326315789473739</v>
          </cell>
          <cell r="AZ354">
            <v>23891.368421052648</v>
          </cell>
          <cell r="BA354">
            <v>31.489473684210505</v>
          </cell>
          <cell r="BB354">
            <v>13855.368421052623</v>
          </cell>
          <cell r="BC354">
            <v>0</v>
          </cell>
          <cell r="BD354">
            <v>0</v>
          </cell>
          <cell r="BE354">
            <v>0</v>
          </cell>
          <cell r="BF354">
            <v>0</v>
          </cell>
          <cell r="BG354">
            <v>0</v>
          </cell>
          <cell r="BH354">
            <v>0</v>
          </cell>
          <cell r="BI354">
            <v>44989.315789473687</v>
          </cell>
          <cell r="BJ354">
            <v>0</v>
          </cell>
          <cell r="BK354">
            <v>0</v>
          </cell>
          <cell r="BL354">
            <v>0</v>
          </cell>
          <cell r="BM354">
            <v>0</v>
          </cell>
          <cell r="BN354">
            <v>0</v>
          </cell>
          <cell r="BO354">
            <v>0</v>
          </cell>
          <cell r="BP354">
            <v>0</v>
          </cell>
          <cell r="BQ354">
            <v>0</v>
          </cell>
          <cell r="BR354">
            <v>0</v>
          </cell>
          <cell r="BS354">
            <v>0</v>
          </cell>
          <cell r="BT354">
            <v>0</v>
          </cell>
          <cell r="BU354">
            <v>0</v>
          </cell>
          <cell r="BV354">
            <v>0</v>
          </cell>
          <cell r="BW354">
            <v>0</v>
          </cell>
          <cell r="BX354">
            <v>0</v>
          </cell>
          <cell r="BY354">
            <v>44989.315789473687</v>
          </cell>
          <cell r="BZ354">
            <v>117499.31578947365</v>
          </cell>
          <cell r="CA354">
            <v>0</v>
          </cell>
          <cell r="CB354">
            <v>117499.31578947365</v>
          </cell>
          <cell r="CC354">
            <v>72.587421383647779</v>
          </cell>
          <cell r="CD354">
            <v>83838.471698113179</v>
          </cell>
          <cell r="CE354">
            <v>0</v>
          </cell>
          <cell r="CF354">
            <v>0</v>
          </cell>
          <cell r="CG354">
            <v>0</v>
          </cell>
          <cell r="CH354">
            <v>0</v>
          </cell>
          <cell r="CI354">
            <v>0</v>
          </cell>
          <cell r="CJ354">
            <v>0</v>
          </cell>
          <cell r="CK354">
            <v>0</v>
          </cell>
          <cell r="CL354">
            <v>0</v>
          </cell>
          <cell r="CM354">
            <v>0</v>
          </cell>
          <cell r="CN354">
            <v>0</v>
          </cell>
          <cell r="CO354">
            <v>0</v>
          </cell>
          <cell r="CP354">
            <v>0</v>
          </cell>
          <cell r="CQ354">
            <v>83838.471698113179</v>
          </cell>
          <cell r="CR354">
            <v>0.41999999999999815</v>
          </cell>
          <cell r="CS354">
            <v>396.89999999999827</v>
          </cell>
          <cell r="CT354">
            <v>0</v>
          </cell>
          <cell r="CU354">
            <v>0</v>
          </cell>
          <cell r="CV354">
            <v>396.89999999999827</v>
          </cell>
          <cell r="CW354">
            <v>20.765822784810172</v>
          </cell>
          <cell r="CX354">
            <v>12044.1772151899</v>
          </cell>
          <cell r="CY354">
            <v>0</v>
          </cell>
          <cell r="CZ354">
            <v>0</v>
          </cell>
          <cell r="DA354">
            <v>12044.1772151899</v>
          </cell>
          <cell r="DB354">
            <v>867182.29470277682</v>
          </cell>
          <cell r="DC354">
            <v>0</v>
          </cell>
          <cell r="DD354">
            <v>867182.29470277682</v>
          </cell>
          <cell r="DE354">
            <v>128000</v>
          </cell>
          <cell r="DF354">
            <v>0</v>
          </cell>
          <cell r="DG354">
            <v>128000</v>
          </cell>
          <cell r="DH354">
            <v>27.571428571428573</v>
          </cell>
          <cell r="DI354">
            <v>0</v>
          </cell>
          <cell r="DJ354">
            <v>0.41399999999999998</v>
          </cell>
          <cell r="DK354">
            <v>0</v>
          </cell>
          <cell r="DL354">
            <v>0</v>
          </cell>
          <cell r="DO354">
            <v>0</v>
          </cell>
          <cell r="DP354">
            <v>0</v>
          </cell>
          <cell r="DQ354">
            <v>0</v>
          </cell>
          <cell r="DR354">
            <v>1.0156360164</v>
          </cell>
          <cell r="DS354">
            <v>15560.686680962259</v>
          </cell>
          <cell r="DT354">
            <v>0</v>
          </cell>
          <cell r="DU354">
            <v>15560.686680962259</v>
          </cell>
          <cell r="DV354">
            <v>0</v>
          </cell>
          <cell r="DW354">
            <v>0</v>
          </cell>
          <cell r="DX354">
            <v>0</v>
          </cell>
          <cell r="DY354">
            <v>0</v>
          </cell>
          <cell r="DZ354">
            <v>0</v>
          </cell>
          <cell r="EA354">
            <v>3049.1579999999999</v>
          </cell>
          <cell r="EB354">
            <v>3049.1579999999999</v>
          </cell>
          <cell r="EC354">
            <v>0</v>
          </cell>
          <cell r="ED354">
            <v>0</v>
          </cell>
          <cell r="EE354">
            <v>3049.1579999999999</v>
          </cell>
          <cell r="EF354">
            <v>3049.1579999999999</v>
          </cell>
          <cell r="EG354">
            <v>0</v>
          </cell>
          <cell r="EI354">
            <v>0</v>
          </cell>
          <cell r="EJ354">
            <v>0</v>
          </cell>
          <cell r="EK354">
            <v>0</v>
          </cell>
          <cell r="EL354">
            <v>0</v>
          </cell>
          <cell r="EM354">
            <v>0</v>
          </cell>
          <cell r="EN354">
            <v>0</v>
          </cell>
          <cell r="EO354">
            <v>0</v>
          </cell>
          <cell r="EP354">
            <v>146609.84468096227</v>
          </cell>
          <cell r="EQ354">
            <v>0</v>
          </cell>
          <cell r="ER354">
            <v>146609.84468096227</v>
          </cell>
          <cell r="ES354">
            <v>1013792.1393837391</v>
          </cell>
          <cell r="ET354">
            <v>0</v>
          </cell>
          <cell r="EU354">
            <v>1013792.1393837391</v>
          </cell>
          <cell r="EV354">
            <v>1010742.981383739</v>
          </cell>
          <cell r="EW354">
            <v>5237.01026623699</v>
          </cell>
          <cell r="EX354">
            <v>4405</v>
          </cell>
          <cell r="EY354">
            <v>0</v>
          </cell>
          <cell r="EZ354">
            <v>850165</v>
          </cell>
          <cell r="FA354">
            <v>0</v>
          </cell>
          <cell r="FB354">
            <v>1013792.1393837391</v>
          </cell>
          <cell r="FC354">
            <v>1013792.1393837391</v>
          </cell>
          <cell r="FD354">
            <v>0</v>
          </cell>
          <cell r="FE354">
            <v>1013792.1393837391</v>
          </cell>
        </row>
        <row r="355">
          <cell r="A355">
            <v>5255</v>
          </cell>
          <cell r="B355">
            <v>8815255</v>
          </cell>
          <cell r="C355">
            <v>3280</v>
          </cell>
          <cell r="D355" t="str">
            <v>GMPS3280</v>
          </cell>
          <cell r="E355" t="str">
            <v>St John Fisher Catholic Primary School</v>
          </cell>
          <cell r="F355" t="str">
            <v>P</v>
          </cell>
          <cell r="G355" t="str">
            <v/>
          </cell>
          <cell r="H355" t="str">
            <v/>
          </cell>
          <cell r="I355" t="str">
            <v>Y</v>
          </cell>
          <cell r="K355">
            <v>5255</v>
          </cell>
          <cell r="L355">
            <v>149372</v>
          </cell>
          <cell r="O355">
            <v>7</v>
          </cell>
          <cell r="P355">
            <v>0</v>
          </cell>
          <cell r="Q355">
            <v>0</v>
          </cell>
          <cell r="S355">
            <v>39</v>
          </cell>
          <cell r="T355">
            <v>253</v>
          </cell>
          <cell r="V355">
            <v>292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292</v>
          </cell>
          <cell r="AF355">
            <v>988568.92</v>
          </cell>
          <cell r="AG355">
            <v>0</v>
          </cell>
          <cell r="AH355">
            <v>0</v>
          </cell>
          <cell r="AI355">
            <v>0</v>
          </cell>
          <cell r="AJ355">
            <v>988568.92</v>
          </cell>
          <cell r="AK355">
            <v>38.999999999999872</v>
          </cell>
          <cell r="AL355">
            <v>18719.999999999938</v>
          </cell>
          <cell r="AM355">
            <v>0</v>
          </cell>
          <cell r="AN355">
            <v>0</v>
          </cell>
          <cell r="AO355">
            <v>18719.999999999938</v>
          </cell>
          <cell r="AP355">
            <v>41.99999999999995</v>
          </cell>
          <cell r="AQ355">
            <v>29609.999999999964</v>
          </cell>
          <cell r="AR355">
            <v>0</v>
          </cell>
          <cell r="AS355">
            <v>0</v>
          </cell>
          <cell r="AT355">
            <v>29609.999999999964</v>
          </cell>
          <cell r="AU355">
            <v>160.19444444444443</v>
          </cell>
          <cell r="AV355">
            <v>0</v>
          </cell>
          <cell r="AW355">
            <v>71.986111111111185</v>
          </cell>
          <cell r="AX355">
            <v>16556.805555555573</v>
          </cell>
          <cell r="AY355">
            <v>43.597222222222349</v>
          </cell>
          <cell r="AZ355">
            <v>12207.222222222257</v>
          </cell>
          <cell r="BA355">
            <v>0</v>
          </cell>
          <cell r="BB355">
            <v>0</v>
          </cell>
          <cell r="BC355">
            <v>16.222222222222236</v>
          </cell>
          <cell r="BD355">
            <v>7786.6666666666733</v>
          </cell>
          <cell r="BE355">
            <v>0</v>
          </cell>
          <cell r="BF355">
            <v>0</v>
          </cell>
          <cell r="BG355">
            <v>0</v>
          </cell>
          <cell r="BH355">
            <v>0</v>
          </cell>
          <cell r="BI355">
            <v>36550.694444444503</v>
          </cell>
          <cell r="BJ355">
            <v>0</v>
          </cell>
          <cell r="BK355">
            <v>0</v>
          </cell>
          <cell r="BL355">
            <v>0</v>
          </cell>
          <cell r="BM355">
            <v>0</v>
          </cell>
          <cell r="BN355">
            <v>0</v>
          </cell>
          <cell r="BO355">
            <v>0</v>
          </cell>
          <cell r="BP355">
            <v>0</v>
          </cell>
          <cell r="BQ355">
            <v>0</v>
          </cell>
          <cell r="BR355">
            <v>0</v>
          </cell>
          <cell r="BS355">
            <v>0</v>
          </cell>
          <cell r="BT355">
            <v>0</v>
          </cell>
          <cell r="BU355">
            <v>0</v>
          </cell>
          <cell r="BV355">
            <v>0</v>
          </cell>
          <cell r="BW355">
            <v>0</v>
          </cell>
          <cell r="BX355">
            <v>0</v>
          </cell>
          <cell r="BY355">
            <v>36550.694444444503</v>
          </cell>
          <cell r="BZ355">
            <v>84880.694444444409</v>
          </cell>
          <cell r="CA355">
            <v>0</v>
          </cell>
          <cell r="CB355">
            <v>84880.694444444409</v>
          </cell>
          <cell r="CC355">
            <v>67.975791695988789</v>
          </cell>
          <cell r="CD355">
            <v>78512.039408867058</v>
          </cell>
          <cell r="CE355">
            <v>0</v>
          </cell>
          <cell r="CF355">
            <v>0</v>
          </cell>
          <cell r="CG355">
            <v>0</v>
          </cell>
          <cell r="CH355">
            <v>0</v>
          </cell>
          <cell r="CI355">
            <v>0</v>
          </cell>
          <cell r="CJ355">
            <v>0</v>
          </cell>
          <cell r="CK355">
            <v>0</v>
          </cell>
          <cell r="CL355">
            <v>0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78512.039408867058</v>
          </cell>
          <cell r="CR355">
            <v>1.4799999999999898</v>
          </cell>
          <cell r="CS355">
            <v>1398.5999999999904</v>
          </cell>
          <cell r="CT355">
            <v>0</v>
          </cell>
          <cell r="CU355">
            <v>0</v>
          </cell>
          <cell r="CV355">
            <v>1398.5999999999904</v>
          </cell>
          <cell r="CW355">
            <v>33.470355731225368</v>
          </cell>
          <cell r="CX355">
            <v>19412.806324110712</v>
          </cell>
          <cell r="CY355">
            <v>0</v>
          </cell>
          <cell r="CZ355">
            <v>0</v>
          </cell>
          <cell r="DA355">
            <v>19412.806324110712</v>
          </cell>
          <cell r="DB355">
            <v>1172773.0601774221</v>
          </cell>
          <cell r="DC355">
            <v>0</v>
          </cell>
          <cell r="DD355">
            <v>1172773.0601774221</v>
          </cell>
          <cell r="DE355">
            <v>128000</v>
          </cell>
          <cell r="DF355">
            <v>0</v>
          </cell>
          <cell r="DG355">
            <v>128000</v>
          </cell>
          <cell r="DH355">
            <v>41.714285714285715</v>
          </cell>
          <cell r="DI355">
            <v>0</v>
          </cell>
          <cell r="DJ355">
            <v>0.629</v>
          </cell>
          <cell r="DK355">
            <v>0</v>
          </cell>
          <cell r="DL355">
            <v>0</v>
          </cell>
          <cell r="DO355">
            <v>0</v>
          </cell>
          <cell r="DP355">
            <v>0</v>
          </cell>
          <cell r="DQ355">
            <v>0</v>
          </cell>
          <cell r="DR355">
            <v>1.0156360164</v>
          </cell>
          <cell r="DS355">
            <v>20338.908901612369</v>
          </cell>
          <cell r="DT355">
            <v>0</v>
          </cell>
          <cell r="DU355">
            <v>20338.908901612369</v>
          </cell>
          <cell r="DV355">
            <v>0</v>
          </cell>
          <cell r="DW355">
            <v>0</v>
          </cell>
          <cell r="DX355">
            <v>0</v>
          </cell>
          <cell r="DY355">
            <v>0</v>
          </cell>
          <cell r="DZ355">
            <v>0</v>
          </cell>
          <cell r="EA355">
            <v>9728</v>
          </cell>
          <cell r="EB355">
            <v>9728</v>
          </cell>
          <cell r="EC355">
            <v>0</v>
          </cell>
          <cell r="ED355">
            <v>0</v>
          </cell>
          <cell r="EE355">
            <v>9728</v>
          </cell>
          <cell r="EF355">
            <v>9728</v>
          </cell>
          <cell r="EG355">
            <v>0</v>
          </cell>
          <cell r="EI355">
            <v>0</v>
          </cell>
          <cell r="EJ355">
            <v>0</v>
          </cell>
          <cell r="EK355">
            <v>0</v>
          </cell>
          <cell r="EL355">
            <v>0</v>
          </cell>
          <cell r="EM355">
            <v>0</v>
          </cell>
          <cell r="EN355">
            <v>0</v>
          </cell>
          <cell r="EO355">
            <v>0</v>
          </cell>
          <cell r="EP355">
            <v>158066.90890161236</v>
          </cell>
          <cell r="EQ355">
            <v>0</v>
          </cell>
          <cell r="ER355">
            <v>158066.90890161236</v>
          </cell>
          <cell r="ES355">
            <v>1330839.9690790344</v>
          </cell>
          <cell r="ET355">
            <v>0</v>
          </cell>
          <cell r="EU355">
            <v>1330839.9690790344</v>
          </cell>
          <cell r="EV355">
            <v>1321111.9690790344</v>
          </cell>
          <cell r="EW355">
            <v>4524.3560584898441</v>
          </cell>
          <cell r="EX355">
            <v>4405</v>
          </cell>
          <cell r="EY355">
            <v>0</v>
          </cell>
          <cell r="EZ355">
            <v>1286260</v>
          </cell>
          <cell r="FA355">
            <v>0</v>
          </cell>
          <cell r="FB355">
            <v>1330839.9690790344</v>
          </cell>
          <cell r="FC355">
            <v>1330839.9690790344</v>
          </cell>
          <cell r="FD355">
            <v>0</v>
          </cell>
          <cell r="FE355">
            <v>1330839.9690790344</v>
          </cell>
        </row>
        <row r="356">
          <cell r="A356">
            <v>3308</v>
          </cell>
          <cell r="B356">
            <v>8813308</v>
          </cell>
          <cell r="C356">
            <v>3574</v>
          </cell>
          <cell r="D356" t="str">
            <v>RB053574</v>
          </cell>
          <cell r="E356" t="str">
            <v>St John the Baptist Church of England Voluntary Aided Primary School Pebmarsh</v>
          </cell>
          <cell r="F356" t="str">
            <v>P</v>
          </cell>
          <cell r="G356" t="str">
            <v>Y</v>
          </cell>
          <cell r="H356">
            <v>10041450</v>
          </cell>
          <cell r="I356" t="str">
            <v/>
          </cell>
          <cell r="K356">
            <v>3308</v>
          </cell>
          <cell r="L356">
            <v>115137</v>
          </cell>
          <cell r="O356">
            <v>7</v>
          </cell>
          <cell r="P356">
            <v>0</v>
          </cell>
          <cell r="Q356">
            <v>0</v>
          </cell>
          <cell r="S356">
            <v>10</v>
          </cell>
          <cell r="T356">
            <v>63</v>
          </cell>
          <cell r="V356">
            <v>73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73</v>
          </cell>
          <cell r="AF356">
            <v>247142.23</v>
          </cell>
          <cell r="AG356">
            <v>0</v>
          </cell>
          <cell r="AH356">
            <v>0</v>
          </cell>
          <cell r="AI356">
            <v>0</v>
          </cell>
          <cell r="AJ356">
            <v>247142.23</v>
          </cell>
          <cell r="AK356">
            <v>16.000000000000014</v>
          </cell>
          <cell r="AL356">
            <v>7680.0000000000073</v>
          </cell>
          <cell r="AM356">
            <v>0</v>
          </cell>
          <cell r="AN356">
            <v>0</v>
          </cell>
          <cell r="AO356">
            <v>7680.0000000000073</v>
          </cell>
          <cell r="AP356">
            <v>16.000000000000014</v>
          </cell>
          <cell r="AQ356">
            <v>11280.000000000011</v>
          </cell>
          <cell r="AR356">
            <v>0</v>
          </cell>
          <cell r="AS356">
            <v>0</v>
          </cell>
          <cell r="AT356">
            <v>11280.000000000011</v>
          </cell>
          <cell r="AU356">
            <v>60.661971830985934</v>
          </cell>
          <cell r="AV356">
            <v>0</v>
          </cell>
          <cell r="AW356">
            <v>10.281690140845054</v>
          </cell>
          <cell r="AX356">
            <v>2364.7887323943623</v>
          </cell>
          <cell r="AY356">
            <v>0</v>
          </cell>
          <cell r="AZ356">
            <v>0</v>
          </cell>
          <cell r="BA356">
            <v>2.0563380281690109</v>
          </cell>
          <cell r="BB356">
            <v>904.78873239436484</v>
          </cell>
          <cell r="BC356">
            <v>0</v>
          </cell>
          <cell r="BD356">
            <v>0</v>
          </cell>
          <cell r="BE356">
            <v>0</v>
          </cell>
          <cell r="BF356">
            <v>0</v>
          </cell>
          <cell r="BG356">
            <v>0</v>
          </cell>
          <cell r="BH356">
            <v>0</v>
          </cell>
          <cell r="BI356">
            <v>3269.5774647887274</v>
          </cell>
          <cell r="BJ356">
            <v>0</v>
          </cell>
          <cell r="BK356">
            <v>0</v>
          </cell>
          <cell r="BL356">
            <v>0</v>
          </cell>
          <cell r="BM356">
            <v>0</v>
          </cell>
          <cell r="BN356">
            <v>0</v>
          </cell>
          <cell r="BO356">
            <v>0</v>
          </cell>
          <cell r="BP356">
            <v>0</v>
          </cell>
          <cell r="BQ356">
            <v>0</v>
          </cell>
          <cell r="BR356">
            <v>0</v>
          </cell>
          <cell r="BS356">
            <v>0</v>
          </cell>
          <cell r="BT356">
            <v>0</v>
          </cell>
          <cell r="BU356">
            <v>0</v>
          </cell>
          <cell r="BV356">
            <v>0</v>
          </cell>
          <cell r="BW356">
            <v>0</v>
          </cell>
          <cell r="BX356">
            <v>0</v>
          </cell>
          <cell r="BY356">
            <v>3269.5774647887274</v>
          </cell>
          <cell r="BZ356">
            <v>22229.577464788745</v>
          </cell>
          <cell r="CA356">
            <v>0</v>
          </cell>
          <cell r="CB356">
            <v>22229.577464788745</v>
          </cell>
          <cell r="CC356">
            <v>20.621468926553661</v>
          </cell>
          <cell r="CD356">
            <v>23817.796610169476</v>
          </cell>
          <cell r="CE356">
            <v>0</v>
          </cell>
          <cell r="CF356">
            <v>0</v>
          </cell>
          <cell r="CG356">
            <v>0</v>
          </cell>
          <cell r="CH356">
            <v>0</v>
          </cell>
          <cell r="CI356">
            <v>0</v>
          </cell>
          <cell r="CJ356">
            <v>0</v>
          </cell>
          <cell r="CK356">
            <v>0</v>
          </cell>
          <cell r="CL356">
            <v>0</v>
          </cell>
          <cell r="CM356">
            <v>0</v>
          </cell>
          <cell r="CN356">
            <v>0</v>
          </cell>
          <cell r="CO356">
            <v>0</v>
          </cell>
          <cell r="CP356">
            <v>0</v>
          </cell>
          <cell r="CQ356">
            <v>23817.796610169476</v>
          </cell>
          <cell r="CR356">
            <v>0</v>
          </cell>
          <cell r="CS356">
            <v>0</v>
          </cell>
          <cell r="CT356">
            <v>0</v>
          </cell>
          <cell r="CU356">
            <v>0</v>
          </cell>
          <cell r="CV356">
            <v>0</v>
          </cell>
          <cell r="CW356">
            <v>3.4761904761904749</v>
          </cell>
          <cell r="CX356">
            <v>2016.1904761904755</v>
          </cell>
          <cell r="CY356">
            <v>0</v>
          </cell>
          <cell r="CZ356">
            <v>0</v>
          </cell>
          <cell r="DA356">
            <v>2016.1904761904755</v>
          </cell>
          <cell r="DB356">
            <v>295205.79455114872</v>
          </cell>
          <cell r="DC356">
            <v>0</v>
          </cell>
          <cell r="DD356">
            <v>295205.79455114872</v>
          </cell>
          <cell r="DE356">
            <v>128000</v>
          </cell>
          <cell r="DF356">
            <v>0</v>
          </cell>
          <cell r="DG356">
            <v>128000</v>
          </cell>
          <cell r="DH356">
            <v>10.428571428571429</v>
          </cell>
          <cell r="DI356">
            <v>1</v>
          </cell>
          <cell r="DJ356">
            <v>2.79</v>
          </cell>
          <cell r="DK356">
            <v>0</v>
          </cell>
          <cell r="DL356">
            <v>1</v>
          </cell>
          <cell r="DO356">
            <v>56300</v>
          </cell>
          <cell r="DP356">
            <v>0</v>
          </cell>
          <cell r="DQ356">
            <v>56300</v>
          </cell>
          <cell r="DR356">
            <v>1</v>
          </cell>
          <cell r="DS356">
            <v>0</v>
          </cell>
          <cell r="DT356">
            <v>0</v>
          </cell>
          <cell r="DU356">
            <v>0</v>
          </cell>
          <cell r="DV356">
            <v>0</v>
          </cell>
          <cell r="DW356">
            <v>0</v>
          </cell>
          <cell r="DX356">
            <v>0</v>
          </cell>
          <cell r="DY356">
            <v>0</v>
          </cell>
          <cell r="DZ356">
            <v>0</v>
          </cell>
          <cell r="EA356">
            <v>1587.2</v>
          </cell>
          <cell r="EB356">
            <v>1587.2</v>
          </cell>
          <cell r="EC356">
            <v>0</v>
          </cell>
          <cell r="ED356">
            <v>0</v>
          </cell>
          <cell r="EE356">
            <v>1587.2</v>
          </cell>
          <cell r="EF356">
            <v>1587.2</v>
          </cell>
          <cell r="EG356">
            <v>0</v>
          </cell>
          <cell r="EI356">
            <v>0</v>
          </cell>
          <cell r="EJ356">
            <v>0</v>
          </cell>
          <cell r="EK356">
            <v>0</v>
          </cell>
          <cell r="EL356">
            <v>0</v>
          </cell>
          <cell r="EM356">
            <v>0</v>
          </cell>
          <cell r="EN356">
            <v>0</v>
          </cell>
          <cell r="EO356">
            <v>0</v>
          </cell>
          <cell r="EP356">
            <v>185887.2</v>
          </cell>
          <cell r="EQ356">
            <v>0</v>
          </cell>
          <cell r="ER356">
            <v>185887.2</v>
          </cell>
          <cell r="ES356">
            <v>481092.99455114873</v>
          </cell>
          <cell r="ET356">
            <v>0</v>
          </cell>
          <cell r="EU356">
            <v>481092.99455114873</v>
          </cell>
          <cell r="EV356">
            <v>479505.79455114872</v>
          </cell>
          <cell r="EW356">
            <v>6568.5725280979277</v>
          </cell>
          <cell r="EX356">
            <v>4405</v>
          </cell>
          <cell r="EY356">
            <v>0</v>
          </cell>
          <cell r="EZ356">
            <v>321565</v>
          </cell>
          <cell r="FA356">
            <v>0</v>
          </cell>
          <cell r="FB356">
            <v>481092.99455114873</v>
          </cell>
          <cell r="FC356">
            <v>481092.99455114873</v>
          </cell>
          <cell r="FD356">
            <v>0</v>
          </cell>
          <cell r="FE356">
            <v>481092.99455114873</v>
          </cell>
        </row>
        <row r="357">
          <cell r="A357">
            <v>3122</v>
          </cell>
          <cell r="B357">
            <v>8813122</v>
          </cell>
          <cell r="E357" t="str">
            <v>St John's Church of England Voluntary Controlled Primary School, Buckhurst Hill</v>
          </cell>
          <cell r="F357" t="str">
            <v>P</v>
          </cell>
          <cell r="G357" t="str">
            <v/>
          </cell>
          <cell r="H357" t="str">
            <v/>
          </cell>
          <cell r="I357" t="str">
            <v>Y</v>
          </cell>
          <cell r="K357">
            <v>3122</v>
          </cell>
          <cell r="L357">
            <v>145599</v>
          </cell>
          <cell r="O357">
            <v>7</v>
          </cell>
          <cell r="P357">
            <v>0</v>
          </cell>
          <cell r="Q357">
            <v>0</v>
          </cell>
          <cell r="S357">
            <v>59</v>
          </cell>
          <cell r="T357">
            <v>351</v>
          </cell>
          <cell r="V357">
            <v>410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410</v>
          </cell>
          <cell r="AF357">
            <v>1388059.1</v>
          </cell>
          <cell r="AG357">
            <v>0</v>
          </cell>
          <cell r="AH357">
            <v>0</v>
          </cell>
          <cell r="AI357">
            <v>0</v>
          </cell>
          <cell r="AJ357">
            <v>1388059.1</v>
          </cell>
          <cell r="AK357">
            <v>26.000000000000018</v>
          </cell>
          <cell r="AL357">
            <v>12480.000000000009</v>
          </cell>
          <cell r="AM357">
            <v>0</v>
          </cell>
          <cell r="AN357">
            <v>0</v>
          </cell>
          <cell r="AO357">
            <v>12480.000000000009</v>
          </cell>
          <cell r="AP357">
            <v>32.000000000000014</v>
          </cell>
          <cell r="AQ357">
            <v>22560.000000000011</v>
          </cell>
          <cell r="AR357">
            <v>0</v>
          </cell>
          <cell r="AS357">
            <v>0</v>
          </cell>
          <cell r="AT357">
            <v>22560.000000000011</v>
          </cell>
          <cell r="AU357">
            <v>402.00000000000006</v>
          </cell>
          <cell r="AV357">
            <v>0</v>
          </cell>
          <cell r="AW357">
            <v>4.9999999999999956</v>
          </cell>
          <cell r="AX357">
            <v>1149.9999999999991</v>
          </cell>
          <cell r="AY357">
            <v>1.9999999999999978</v>
          </cell>
          <cell r="AZ357">
            <v>559.99999999999943</v>
          </cell>
          <cell r="BA357">
            <v>0</v>
          </cell>
          <cell r="BB357">
            <v>0</v>
          </cell>
          <cell r="BC357">
            <v>0.99999999999999889</v>
          </cell>
          <cell r="BD357">
            <v>479.99999999999949</v>
          </cell>
          <cell r="BE357">
            <v>0</v>
          </cell>
          <cell r="BF357">
            <v>0</v>
          </cell>
          <cell r="BG357">
            <v>0</v>
          </cell>
          <cell r="BH357">
            <v>0</v>
          </cell>
          <cell r="BI357">
            <v>2189.9999999999982</v>
          </cell>
          <cell r="BJ357">
            <v>0</v>
          </cell>
          <cell r="BK357">
            <v>0</v>
          </cell>
          <cell r="BL357">
            <v>0</v>
          </cell>
          <cell r="BM357">
            <v>0</v>
          </cell>
          <cell r="BN357">
            <v>0</v>
          </cell>
          <cell r="BO357">
            <v>0</v>
          </cell>
          <cell r="BP357">
            <v>0</v>
          </cell>
          <cell r="BQ357">
            <v>0</v>
          </cell>
          <cell r="BR357">
            <v>0</v>
          </cell>
          <cell r="BS357">
            <v>0</v>
          </cell>
          <cell r="BT357">
            <v>0</v>
          </cell>
          <cell r="BU357">
            <v>0</v>
          </cell>
          <cell r="BV357">
            <v>0</v>
          </cell>
          <cell r="BW357">
            <v>0</v>
          </cell>
          <cell r="BX357">
            <v>0</v>
          </cell>
          <cell r="BY357">
            <v>2189.9999999999982</v>
          </cell>
          <cell r="BZ357">
            <v>37230.000000000022</v>
          </cell>
          <cell r="CA357">
            <v>0</v>
          </cell>
          <cell r="CB357">
            <v>37230.000000000022</v>
          </cell>
          <cell r="CC357">
            <v>91.199497831545358</v>
          </cell>
          <cell r="CD357">
            <v>105335.41999543489</v>
          </cell>
          <cell r="CE357">
            <v>0</v>
          </cell>
          <cell r="CF357">
            <v>0</v>
          </cell>
          <cell r="CG357">
            <v>0</v>
          </cell>
          <cell r="CH357">
            <v>0</v>
          </cell>
          <cell r="CI357">
            <v>0</v>
          </cell>
          <cell r="CJ357">
            <v>0</v>
          </cell>
          <cell r="CK357">
            <v>0</v>
          </cell>
          <cell r="CL357">
            <v>0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105335.41999543489</v>
          </cell>
          <cell r="CR357">
            <v>0</v>
          </cell>
          <cell r="CS357">
            <v>0</v>
          </cell>
          <cell r="CT357">
            <v>0</v>
          </cell>
          <cell r="CU357">
            <v>0</v>
          </cell>
          <cell r="CV357">
            <v>0</v>
          </cell>
          <cell r="CW357">
            <v>33.874643874643866</v>
          </cell>
          <cell r="CX357">
            <v>19647.293447293443</v>
          </cell>
          <cell r="CY357">
            <v>0</v>
          </cell>
          <cell r="CZ357">
            <v>0</v>
          </cell>
          <cell r="DA357">
            <v>19647.293447293443</v>
          </cell>
          <cell r="DB357">
            <v>1550271.8134427282</v>
          </cell>
          <cell r="DC357">
            <v>0</v>
          </cell>
          <cell r="DD357">
            <v>1550271.8134427282</v>
          </cell>
          <cell r="DE357">
            <v>128000</v>
          </cell>
          <cell r="DF357">
            <v>0</v>
          </cell>
          <cell r="DG357">
            <v>128000</v>
          </cell>
          <cell r="DH357">
            <v>58.571428571428569</v>
          </cell>
          <cell r="DI357">
            <v>0</v>
          </cell>
          <cell r="DJ357">
            <v>0.96399999999999997</v>
          </cell>
          <cell r="DK357">
            <v>0</v>
          </cell>
          <cell r="DL357">
            <v>0</v>
          </cell>
          <cell r="DO357">
            <v>0</v>
          </cell>
          <cell r="DP357">
            <v>0</v>
          </cell>
          <cell r="DQ357">
            <v>0</v>
          </cell>
          <cell r="DR357">
            <v>1.0156360164</v>
          </cell>
          <cell r="DS357">
            <v>26241.485598648254</v>
          </cell>
          <cell r="DT357">
            <v>0</v>
          </cell>
          <cell r="DU357">
            <v>26241.485598648254</v>
          </cell>
          <cell r="DV357">
            <v>0</v>
          </cell>
          <cell r="DW357">
            <v>0</v>
          </cell>
          <cell r="DX357">
            <v>0</v>
          </cell>
          <cell r="DY357">
            <v>0</v>
          </cell>
          <cell r="DZ357">
            <v>0</v>
          </cell>
          <cell r="EA357">
            <v>5176.5</v>
          </cell>
          <cell r="EB357">
            <v>5176.5</v>
          </cell>
          <cell r="EC357">
            <v>0</v>
          </cell>
          <cell r="ED357">
            <v>0</v>
          </cell>
          <cell r="EE357">
            <v>5176.5</v>
          </cell>
          <cell r="EF357">
            <v>5176.5</v>
          </cell>
          <cell r="EG357">
            <v>0</v>
          </cell>
          <cell r="EI357">
            <v>0</v>
          </cell>
          <cell r="EJ357">
            <v>0</v>
          </cell>
          <cell r="EK357">
            <v>0</v>
          </cell>
          <cell r="EL357">
            <v>0</v>
          </cell>
          <cell r="EM357">
            <v>0</v>
          </cell>
          <cell r="EN357">
            <v>0</v>
          </cell>
          <cell r="EO357">
            <v>0</v>
          </cell>
          <cell r="EP357">
            <v>159417.98559864826</v>
          </cell>
          <cell r="EQ357">
            <v>0</v>
          </cell>
          <cell r="ER357">
            <v>159417.98559864826</v>
          </cell>
          <cell r="ES357">
            <v>1709689.7990413764</v>
          </cell>
          <cell r="ET357">
            <v>0</v>
          </cell>
          <cell r="EU357">
            <v>1709689.7990413764</v>
          </cell>
          <cell r="EV357">
            <v>1704513.2990413764</v>
          </cell>
          <cell r="EW357">
            <v>4157.3495098570156</v>
          </cell>
          <cell r="EX357">
            <v>4405</v>
          </cell>
          <cell r="EY357">
            <v>247.65049014298438</v>
          </cell>
          <cell r="EZ357">
            <v>1806050</v>
          </cell>
          <cell r="FA357">
            <v>101536.70095862355</v>
          </cell>
          <cell r="FB357">
            <v>1811226.5</v>
          </cell>
          <cell r="FC357">
            <v>1811226.5</v>
          </cell>
          <cell r="FD357">
            <v>0</v>
          </cell>
          <cell r="FE357">
            <v>1811226.5</v>
          </cell>
        </row>
        <row r="358">
          <cell r="A358">
            <v>3003</v>
          </cell>
          <cell r="B358">
            <v>8813003</v>
          </cell>
          <cell r="C358">
            <v>1876</v>
          </cell>
          <cell r="D358" t="str">
            <v>RB051876</v>
          </cell>
          <cell r="E358" t="str">
            <v>St John's Church of England Voluntary Controlled Primary School, Colchester</v>
          </cell>
          <cell r="F358" t="str">
            <v>P</v>
          </cell>
          <cell r="G358" t="str">
            <v>Y</v>
          </cell>
          <cell r="H358">
            <v>10023640</v>
          </cell>
          <cell r="I358" t="str">
            <v/>
          </cell>
          <cell r="K358">
            <v>3003</v>
          </cell>
          <cell r="L358">
            <v>115065</v>
          </cell>
          <cell r="O358">
            <v>7</v>
          </cell>
          <cell r="P358">
            <v>0</v>
          </cell>
          <cell r="Q358">
            <v>0</v>
          </cell>
          <cell r="S358">
            <v>30</v>
          </cell>
          <cell r="T358">
            <v>180</v>
          </cell>
          <cell r="V358">
            <v>210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210</v>
          </cell>
          <cell r="AF358">
            <v>710957.10000000009</v>
          </cell>
          <cell r="AG358">
            <v>0</v>
          </cell>
          <cell r="AH358">
            <v>0</v>
          </cell>
          <cell r="AI358">
            <v>0</v>
          </cell>
          <cell r="AJ358">
            <v>710957.10000000009</v>
          </cell>
          <cell r="AK358">
            <v>28.999999999999979</v>
          </cell>
          <cell r="AL358">
            <v>13919.999999999989</v>
          </cell>
          <cell r="AM358">
            <v>0</v>
          </cell>
          <cell r="AN358">
            <v>0</v>
          </cell>
          <cell r="AO358">
            <v>13919.999999999989</v>
          </cell>
          <cell r="AP358">
            <v>31.000000000000082</v>
          </cell>
          <cell r="AQ358">
            <v>21855.000000000058</v>
          </cell>
          <cell r="AR358">
            <v>0</v>
          </cell>
          <cell r="AS358">
            <v>0</v>
          </cell>
          <cell r="AT358">
            <v>21855.000000000058</v>
          </cell>
          <cell r="AU358">
            <v>174.00000000000009</v>
          </cell>
          <cell r="AV358">
            <v>0</v>
          </cell>
          <cell r="AW358">
            <v>6.0000000000000053</v>
          </cell>
          <cell r="AX358">
            <v>1380.0000000000011</v>
          </cell>
          <cell r="AY358">
            <v>26.000000000000039</v>
          </cell>
          <cell r="AZ358">
            <v>7280.0000000000109</v>
          </cell>
          <cell r="BA358">
            <v>3.9999999999999902</v>
          </cell>
          <cell r="BB358">
            <v>1759.9999999999957</v>
          </cell>
          <cell r="BC358">
            <v>0</v>
          </cell>
          <cell r="BD358">
            <v>0</v>
          </cell>
          <cell r="BE358">
            <v>0</v>
          </cell>
          <cell r="BF358">
            <v>0</v>
          </cell>
          <cell r="BG358">
            <v>0</v>
          </cell>
          <cell r="BH358">
            <v>0</v>
          </cell>
          <cell r="BI358">
            <v>10420.000000000009</v>
          </cell>
          <cell r="BJ358">
            <v>0</v>
          </cell>
          <cell r="BK358">
            <v>0</v>
          </cell>
          <cell r="BL358">
            <v>0</v>
          </cell>
          <cell r="BM358">
            <v>0</v>
          </cell>
          <cell r="BN358">
            <v>0</v>
          </cell>
          <cell r="BO358">
            <v>0</v>
          </cell>
          <cell r="BP358">
            <v>0</v>
          </cell>
          <cell r="BQ358">
            <v>0</v>
          </cell>
          <cell r="BR358">
            <v>0</v>
          </cell>
          <cell r="BS358">
            <v>0</v>
          </cell>
          <cell r="BT358">
            <v>0</v>
          </cell>
          <cell r="BU358">
            <v>0</v>
          </cell>
          <cell r="BV358">
            <v>0</v>
          </cell>
          <cell r="BW358">
            <v>0</v>
          </cell>
          <cell r="BX358">
            <v>0</v>
          </cell>
          <cell r="BY358">
            <v>10420.000000000009</v>
          </cell>
          <cell r="BZ358">
            <v>46195.000000000051</v>
          </cell>
          <cell r="CA358">
            <v>0</v>
          </cell>
          <cell r="CB358">
            <v>46195.000000000051</v>
          </cell>
          <cell r="CC358">
            <v>47.679194110809767</v>
          </cell>
          <cell r="CD358">
            <v>55069.46919798528</v>
          </cell>
          <cell r="CE358">
            <v>0</v>
          </cell>
          <cell r="CF358">
            <v>0</v>
          </cell>
          <cell r="CG358">
            <v>0</v>
          </cell>
          <cell r="CH358">
            <v>0</v>
          </cell>
          <cell r="CI358">
            <v>0</v>
          </cell>
          <cell r="CJ358">
            <v>0</v>
          </cell>
          <cell r="CK358">
            <v>0</v>
          </cell>
          <cell r="CL358">
            <v>0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55069.46919798528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11.666666666666677</v>
          </cell>
          <cell r="CX358">
            <v>6766.6666666666724</v>
          </cell>
          <cell r="CY358">
            <v>0</v>
          </cell>
          <cell r="CZ358">
            <v>0</v>
          </cell>
          <cell r="DA358">
            <v>6766.6666666666724</v>
          </cell>
          <cell r="DB358">
            <v>818988.23586465197</v>
          </cell>
          <cell r="DC358">
            <v>0</v>
          </cell>
          <cell r="DD358">
            <v>818988.23586465197</v>
          </cell>
          <cell r="DE358">
            <v>128000</v>
          </cell>
          <cell r="DF358">
            <v>0</v>
          </cell>
          <cell r="DG358">
            <v>128000</v>
          </cell>
          <cell r="DH358">
            <v>30</v>
          </cell>
          <cell r="DI358">
            <v>0</v>
          </cell>
          <cell r="DJ358">
            <v>0.66200000000000003</v>
          </cell>
          <cell r="DK358">
            <v>0</v>
          </cell>
          <cell r="DL358">
            <v>0</v>
          </cell>
          <cell r="DO358">
            <v>0</v>
          </cell>
          <cell r="DP358">
            <v>0</v>
          </cell>
          <cell r="DQ358">
            <v>0</v>
          </cell>
          <cell r="DR358">
            <v>1</v>
          </cell>
          <cell r="DS358">
            <v>0</v>
          </cell>
          <cell r="DT358">
            <v>0</v>
          </cell>
          <cell r="DU358">
            <v>0</v>
          </cell>
          <cell r="DV358">
            <v>0</v>
          </cell>
          <cell r="DW358">
            <v>0</v>
          </cell>
          <cell r="DX358">
            <v>0</v>
          </cell>
          <cell r="DY358">
            <v>0</v>
          </cell>
          <cell r="DZ358">
            <v>0</v>
          </cell>
          <cell r="EA358">
            <v>18088.75</v>
          </cell>
          <cell r="EB358">
            <v>18088.75</v>
          </cell>
          <cell r="EC358">
            <v>0</v>
          </cell>
          <cell r="ED358">
            <v>0</v>
          </cell>
          <cell r="EE358">
            <v>18088.75</v>
          </cell>
          <cell r="EF358">
            <v>18088.75</v>
          </cell>
          <cell r="EG358">
            <v>0</v>
          </cell>
          <cell r="EI358">
            <v>0</v>
          </cell>
          <cell r="EJ358">
            <v>0</v>
          </cell>
          <cell r="EK358">
            <v>0</v>
          </cell>
          <cell r="EL358">
            <v>0</v>
          </cell>
          <cell r="EM358">
            <v>0</v>
          </cell>
          <cell r="EN358">
            <v>0</v>
          </cell>
          <cell r="EO358">
            <v>0</v>
          </cell>
          <cell r="EP358">
            <v>146088.75</v>
          </cell>
          <cell r="EQ358">
            <v>0</v>
          </cell>
          <cell r="ER358">
            <v>146088.75</v>
          </cell>
          <cell r="ES358">
            <v>965076.98586465197</v>
          </cell>
          <cell r="ET358">
            <v>0</v>
          </cell>
          <cell r="EU358">
            <v>965076.98586465197</v>
          </cell>
          <cell r="EV358">
            <v>946988.23586465197</v>
          </cell>
          <cell r="EW358">
            <v>4509.4677898316759</v>
          </cell>
          <cell r="EX358">
            <v>4405</v>
          </cell>
          <cell r="EY358">
            <v>0</v>
          </cell>
          <cell r="EZ358">
            <v>925050</v>
          </cell>
          <cell r="FA358">
            <v>0</v>
          </cell>
          <cell r="FB358">
            <v>965076.98586465197</v>
          </cell>
          <cell r="FC358">
            <v>965076.98586465197</v>
          </cell>
          <cell r="FD358">
            <v>0</v>
          </cell>
          <cell r="FE358">
            <v>965076.98586465197</v>
          </cell>
        </row>
        <row r="359">
          <cell r="A359">
            <v>3214</v>
          </cell>
          <cell r="B359">
            <v>8813214</v>
          </cell>
          <cell r="C359">
            <v>2072</v>
          </cell>
          <cell r="D359" t="str">
            <v>RB052072</v>
          </cell>
          <cell r="E359" t="str">
            <v>St John Church of England Voluntary Controlled Primary School Danbury</v>
          </cell>
          <cell r="F359" t="str">
            <v>P</v>
          </cell>
          <cell r="G359" t="str">
            <v>Y</v>
          </cell>
          <cell r="H359">
            <v>10041553</v>
          </cell>
          <cell r="I359" t="str">
            <v/>
          </cell>
          <cell r="K359">
            <v>3214</v>
          </cell>
          <cell r="L359">
            <v>115112</v>
          </cell>
          <cell r="O359">
            <v>7</v>
          </cell>
          <cell r="P359">
            <v>0</v>
          </cell>
          <cell r="Q359">
            <v>0</v>
          </cell>
          <cell r="S359">
            <v>28</v>
          </cell>
          <cell r="T359">
            <v>191</v>
          </cell>
          <cell r="V359">
            <v>219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219</v>
          </cell>
          <cell r="AF359">
            <v>741426.69000000006</v>
          </cell>
          <cell r="AG359">
            <v>0</v>
          </cell>
          <cell r="AH359">
            <v>0</v>
          </cell>
          <cell r="AI359">
            <v>0</v>
          </cell>
          <cell r="AJ359">
            <v>741426.69000000006</v>
          </cell>
          <cell r="AK359">
            <v>42.999999999999929</v>
          </cell>
          <cell r="AL359">
            <v>20639.999999999967</v>
          </cell>
          <cell r="AM359">
            <v>0</v>
          </cell>
          <cell r="AN359">
            <v>0</v>
          </cell>
          <cell r="AO359">
            <v>20639.999999999967</v>
          </cell>
          <cell r="AP359">
            <v>43.999999999999908</v>
          </cell>
          <cell r="AQ359">
            <v>31019.999999999935</v>
          </cell>
          <cell r="AR359">
            <v>0</v>
          </cell>
          <cell r="AS359">
            <v>0</v>
          </cell>
          <cell r="AT359">
            <v>31019.999999999935</v>
          </cell>
          <cell r="AU359">
            <v>141.99999999999994</v>
          </cell>
          <cell r="AV359">
            <v>0</v>
          </cell>
          <cell r="AW359">
            <v>73.999999999999915</v>
          </cell>
          <cell r="AX359">
            <v>17019.999999999982</v>
          </cell>
          <cell r="AY359">
            <v>2</v>
          </cell>
          <cell r="AZ359">
            <v>560</v>
          </cell>
          <cell r="BA359">
            <v>0</v>
          </cell>
          <cell r="BB359">
            <v>0</v>
          </cell>
          <cell r="BC359">
            <v>1</v>
          </cell>
          <cell r="BD359">
            <v>480</v>
          </cell>
          <cell r="BE359">
            <v>0</v>
          </cell>
          <cell r="BF359">
            <v>0</v>
          </cell>
          <cell r="BG359">
            <v>0</v>
          </cell>
          <cell r="BH359">
            <v>0</v>
          </cell>
          <cell r="BI359">
            <v>18059.999999999982</v>
          </cell>
          <cell r="BJ359">
            <v>0</v>
          </cell>
          <cell r="BK359">
            <v>0</v>
          </cell>
          <cell r="BL359">
            <v>0</v>
          </cell>
          <cell r="BM359">
            <v>0</v>
          </cell>
          <cell r="BN359">
            <v>0</v>
          </cell>
          <cell r="BO359">
            <v>0</v>
          </cell>
          <cell r="BP359">
            <v>0</v>
          </cell>
          <cell r="BQ359">
            <v>0</v>
          </cell>
          <cell r="BR359">
            <v>0</v>
          </cell>
          <cell r="BS359">
            <v>0</v>
          </cell>
          <cell r="BT359">
            <v>0</v>
          </cell>
          <cell r="BU359">
            <v>0</v>
          </cell>
          <cell r="BV359">
            <v>0</v>
          </cell>
          <cell r="BW359">
            <v>0</v>
          </cell>
          <cell r="BX359">
            <v>0</v>
          </cell>
          <cell r="BY359">
            <v>18059.999999999982</v>
          </cell>
          <cell r="BZ359">
            <v>69719.999999999884</v>
          </cell>
          <cell r="CA359">
            <v>0</v>
          </cell>
          <cell r="CB359">
            <v>69719.999999999884</v>
          </cell>
          <cell r="CC359">
            <v>58.014662756598177</v>
          </cell>
          <cell r="CD359">
            <v>67006.935483870897</v>
          </cell>
          <cell r="CE359">
            <v>0</v>
          </cell>
          <cell r="CF359">
            <v>0</v>
          </cell>
          <cell r="CG359">
            <v>0</v>
          </cell>
          <cell r="CH359">
            <v>0</v>
          </cell>
          <cell r="CI359">
            <v>0</v>
          </cell>
          <cell r="CJ359">
            <v>0</v>
          </cell>
          <cell r="CK359">
            <v>0</v>
          </cell>
          <cell r="CL359">
            <v>0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67006.935483870897</v>
          </cell>
          <cell r="CR359">
            <v>2.8600000000000012</v>
          </cell>
          <cell r="CS359">
            <v>2702.7000000000012</v>
          </cell>
          <cell r="CT359">
            <v>0</v>
          </cell>
          <cell r="CU359">
            <v>0</v>
          </cell>
          <cell r="CV359">
            <v>2702.7000000000012</v>
          </cell>
          <cell r="CW359">
            <v>2.2931937172774925</v>
          </cell>
          <cell r="CX359">
            <v>1330.0523560209456</v>
          </cell>
          <cell r="CY359">
            <v>0</v>
          </cell>
          <cell r="CZ359">
            <v>0</v>
          </cell>
          <cell r="DA359">
            <v>1330.0523560209456</v>
          </cell>
          <cell r="DB359">
            <v>882186.37783989171</v>
          </cell>
          <cell r="DC359">
            <v>0</v>
          </cell>
          <cell r="DD359">
            <v>882186.37783989171</v>
          </cell>
          <cell r="DE359">
            <v>128000</v>
          </cell>
          <cell r="DF359">
            <v>0</v>
          </cell>
          <cell r="DG359">
            <v>128000</v>
          </cell>
          <cell r="DH359">
            <v>31.285714285714285</v>
          </cell>
          <cell r="DI359">
            <v>0</v>
          </cell>
          <cell r="DJ359">
            <v>1.381</v>
          </cell>
          <cell r="DK359">
            <v>0</v>
          </cell>
          <cell r="DL359">
            <v>0</v>
          </cell>
          <cell r="DO359">
            <v>0</v>
          </cell>
          <cell r="DP359">
            <v>0</v>
          </cell>
          <cell r="DQ359">
            <v>0</v>
          </cell>
          <cell r="DR359">
            <v>1</v>
          </cell>
          <cell r="DS359">
            <v>0</v>
          </cell>
          <cell r="DT359">
            <v>0</v>
          </cell>
          <cell r="DU359">
            <v>0</v>
          </cell>
          <cell r="DV359">
            <v>0</v>
          </cell>
          <cell r="DW359">
            <v>0</v>
          </cell>
          <cell r="DX359">
            <v>0</v>
          </cell>
          <cell r="DY359">
            <v>0</v>
          </cell>
          <cell r="DZ359">
            <v>0</v>
          </cell>
          <cell r="EA359">
            <v>22579.75</v>
          </cell>
          <cell r="EB359">
            <v>22579.75</v>
          </cell>
          <cell r="EC359">
            <v>0</v>
          </cell>
          <cell r="ED359">
            <v>0</v>
          </cell>
          <cell r="EE359">
            <v>22579.75</v>
          </cell>
          <cell r="EF359">
            <v>22579.75</v>
          </cell>
          <cell r="EG359">
            <v>0</v>
          </cell>
          <cell r="EI359">
            <v>0</v>
          </cell>
          <cell r="EJ359">
            <v>0</v>
          </cell>
          <cell r="EK359">
            <v>0</v>
          </cell>
          <cell r="EL359">
            <v>0</v>
          </cell>
          <cell r="EM359">
            <v>0</v>
          </cell>
          <cell r="EN359">
            <v>0</v>
          </cell>
          <cell r="EO359">
            <v>0</v>
          </cell>
          <cell r="EP359">
            <v>150579.75</v>
          </cell>
          <cell r="EQ359">
            <v>0</v>
          </cell>
          <cell r="ER359">
            <v>150579.75</v>
          </cell>
          <cell r="ES359">
            <v>1032766.1278398917</v>
          </cell>
          <cell r="ET359">
            <v>0</v>
          </cell>
          <cell r="EU359">
            <v>1032766.1278398917</v>
          </cell>
          <cell r="EV359">
            <v>1010186.3778398917</v>
          </cell>
          <cell r="EW359">
            <v>4612.7231864835239</v>
          </cell>
          <cell r="EX359">
            <v>4405</v>
          </cell>
          <cell r="EY359">
            <v>0</v>
          </cell>
          <cell r="EZ359">
            <v>964695</v>
          </cell>
          <cell r="FA359">
            <v>0</v>
          </cell>
          <cell r="FB359">
            <v>1032766.1278398917</v>
          </cell>
          <cell r="FC359">
            <v>1032766.1278398917</v>
          </cell>
          <cell r="FD359">
            <v>0</v>
          </cell>
          <cell r="FE359">
            <v>1032766.1278398917</v>
          </cell>
        </row>
        <row r="360">
          <cell r="A360">
            <v>2011</v>
          </cell>
          <cell r="B360">
            <v>8812011</v>
          </cell>
          <cell r="C360">
            <v>1878</v>
          </cell>
          <cell r="D360" t="str">
            <v>RB051878</v>
          </cell>
          <cell r="E360" t="str">
            <v>St John's Green Primary School</v>
          </cell>
          <cell r="F360" t="str">
            <v>P</v>
          </cell>
          <cell r="G360" t="str">
            <v>Y</v>
          </cell>
          <cell r="H360">
            <v>10023645</v>
          </cell>
          <cell r="I360" t="str">
            <v/>
          </cell>
          <cell r="K360">
            <v>2011</v>
          </cell>
          <cell r="L360">
            <v>114711</v>
          </cell>
          <cell r="O360">
            <v>7</v>
          </cell>
          <cell r="P360">
            <v>0</v>
          </cell>
          <cell r="Q360">
            <v>0</v>
          </cell>
          <cell r="S360">
            <v>90</v>
          </cell>
          <cell r="T360">
            <v>537</v>
          </cell>
          <cell r="V360">
            <v>627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627</v>
          </cell>
          <cell r="AF360">
            <v>2122714.77</v>
          </cell>
          <cell r="AG360">
            <v>0</v>
          </cell>
          <cell r="AH360">
            <v>0</v>
          </cell>
          <cell r="AI360">
            <v>0</v>
          </cell>
          <cell r="AJ360">
            <v>2122714.77</v>
          </cell>
          <cell r="AK360">
            <v>128.99999999999977</v>
          </cell>
          <cell r="AL360">
            <v>61919.999999999891</v>
          </cell>
          <cell r="AM360">
            <v>0</v>
          </cell>
          <cell r="AN360">
            <v>0</v>
          </cell>
          <cell r="AO360">
            <v>61919.999999999891</v>
          </cell>
          <cell r="AP360">
            <v>144.00000000000003</v>
          </cell>
          <cell r="AQ360">
            <v>101520.00000000001</v>
          </cell>
          <cell r="AR360">
            <v>0</v>
          </cell>
          <cell r="AS360">
            <v>0</v>
          </cell>
          <cell r="AT360">
            <v>101520.00000000001</v>
          </cell>
          <cell r="AU360">
            <v>104.16613418530328</v>
          </cell>
          <cell r="AV360">
            <v>0</v>
          </cell>
          <cell r="AW360">
            <v>214.3418530351438</v>
          </cell>
          <cell r="AX360">
            <v>49298.626198083075</v>
          </cell>
          <cell r="AY360">
            <v>208.33226837060718</v>
          </cell>
          <cell r="AZ360">
            <v>58333.035143770008</v>
          </cell>
          <cell r="BA360">
            <v>18.028753993610195</v>
          </cell>
          <cell r="BB360">
            <v>7932.651757188486</v>
          </cell>
          <cell r="BC360">
            <v>74.11821086261962</v>
          </cell>
          <cell r="BD360">
            <v>35576.741214057416</v>
          </cell>
          <cell r="BE360">
            <v>8.0127795527156849</v>
          </cell>
          <cell r="BF360">
            <v>4086.5175718849991</v>
          </cell>
          <cell r="BG360">
            <v>0</v>
          </cell>
          <cell r="BH360">
            <v>0</v>
          </cell>
          <cell r="BI360">
            <v>155227.57188498401</v>
          </cell>
          <cell r="BJ360">
            <v>0</v>
          </cell>
          <cell r="BK360">
            <v>0</v>
          </cell>
          <cell r="BL360">
            <v>0</v>
          </cell>
          <cell r="BM360">
            <v>0</v>
          </cell>
          <cell r="BN360">
            <v>0</v>
          </cell>
          <cell r="BO360">
            <v>0</v>
          </cell>
          <cell r="BP360">
            <v>0</v>
          </cell>
          <cell r="BQ360">
            <v>0</v>
          </cell>
          <cell r="BR360">
            <v>0</v>
          </cell>
          <cell r="BS360">
            <v>0</v>
          </cell>
          <cell r="BT360">
            <v>0</v>
          </cell>
          <cell r="BU360">
            <v>0</v>
          </cell>
          <cell r="BV360">
            <v>0</v>
          </cell>
          <cell r="BW360">
            <v>0</v>
          </cell>
          <cell r="BX360">
            <v>0</v>
          </cell>
          <cell r="BY360">
            <v>155227.57188498401</v>
          </cell>
          <cell r="BZ360">
            <v>318667.57188498392</v>
          </cell>
          <cell r="CA360">
            <v>0</v>
          </cell>
          <cell r="CB360">
            <v>318667.57188498392</v>
          </cell>
          <cell r="CC360">
            <v>172.05963105963122</v>
          </cell>
          <cell r="CD360">
            <v>198728.87387387405</v>
          </cell>
          <cell r="CE360">
            <v>0</v>
          </cell>
          <cell r="CF360">
            <v>0</v>
          </cell>
          <cell r="CG360">
            <v>0</v>
          </cell>
          <cell r="CH360">
            <v>0</v>
          </cell>
          <cell r="CI360">
            <v>0</v>
          </cell>
          <cell r="CJ360">
            <v>0</v>
          </cell>
          <cell r="CK360">
            <v>0</v>
          </cell>
          <cell r="CL360">
            <v>0</v>
          </cell>
          <cell r="CM360">
            <v>0</v>
          </cell>
          <cell r="CN360">
            <v>0</v>
          </cell>
          <cell r="CO360">
            <v>0</v>
          </cell>
          <cell r="CP360">
            <v>0</v>
          </cell>
          <cell r="CQ360">
            <v>198728.87387387405</v>
          </cell>
          <cell r="CR360">
            <v>0</v>
          </cell>
          <cell r="CS360">
            <v>0</v>
          </cell>
          <cell r="CT360">
            <v>0</v>
          </cell>
          <cell r="CU360">
            <v>0</v>
          </cell>
          <cell r="CV360">
            <v>0</v>
          </cell>
          <cell r="CW360">
            <v>66.553072625698292</v>
          </cell>
          <cell r="CX360">
            <v>38600.78212290501</v>
          </cell>
          <cell r="CY360">
            <v>0</v>
          </cell>
          <cell r="CZ360">
            <v>0</v>
          </cell>
          <cell r="DA360">
            <v>38600.78212290501</v>
          </cell>
          <cell r="DB360">
            <v>2678711.9978817631</v>
          </cell>
          <cell r="DC360">
            <v>0</v>
          </cell>
          <cell r="DD360">
            <v>2678711.9978817631</v>
          </cell>
          <cell r="DE360">
            <v>128000</v>
          </cell>
          <cell r="DF360">
            <v>0</v>
          </cell>
          <cell r="DG360">
            <v>128000</v>
          </cell>
          <cell r="DH360">
            <v>89.571428571428569</v>
          </cell>
          <cell r="DI360">
            <v>0</v>
          </cell>
          <cell r="DJ360">
            <v>0.621</v>
          </cell>
          <cell r="DK360">
            <v>0</v>
          </cell>
          <cell r="DL360">
            <v>0</v>
          </cell>
          <cell r="DO360">
            <v>0</v>
          </cell>
          <cell r="DP360">
            <v>0</v>
          </cell>
          <cell r="DQ360">
            <v>0</v>
          </cell>
          <cell r="DR360">
            <v>1</v>
          </cell>
          <cell r="DS360">
            <v>0</v>
          </cell>
          <cell r="DT360">
            <v>0</v>
          </cell>
          <cell r="DU360">
            <v>0</v>
          </cell>
          <cell r="DV360">
            <v>1</v>
          </cell>
          <cell r="DW360">
            <v>0</v>
          </cell>
          <cell r="DX360">
            <v>81510</v>
          </cell>
          <cell r="DY360">
            <v>0</v>
          </cell>
          <cell r="DZ360">
            <v>81510</v>
          </cell>
          <cell r="EA360">
            <v>67347.25</v>
          </cell>
          <cell r="EB360">
            <v>67347.25</v>
          </cell>
          <cell r="EC360">
            <v>0</v>
          </cell>
          <cell r="ED360">
            <v>0</v>
          </cell>
          <cell r="EE360">
            <v>67347.25</v>
          </cell>
          <cell r="EF360">
            <v>67347.25</v>
          </cell>
          <cell r="EG360">
            <v>0</v>
          </cell>
          <cell r="EI360">
            <v>0</v>
          </cell>
          <cell r="EJ360">
            <v>0</v>
          </cell>
          <cell r="EK360">
            <v>0</v>
          </cell>
          <cell r="EL360">
            <v>0</v>
          </cell>
          <cell r="EM360">
            <v>0</v>
          </cell>
          <cell r="EN360">
            <v>0</v>
          </cell>
          <cell r="EO360">
            <v>0</v>
          </cell>
          <cell r="EP360">
            <v>276857.25</v>
          </cell>
          <cell r="EQ360">
            <v>0</v>
          </cell>
          <cell r="ER360">
            <v>276857.25</v>
          </cell>
          <cell r="ES360">
            <v>2955569.2478817631</v>
          </cell>
          <cell r="ET360">
            <v>0</v>
          </cell>
          <cell r="EU360">
            <v>2955569.2478817631</v>
          </cell>
          <cell r="EV360">
            <v>2806711.9978817631</v>
          </cell>
          <cell r="EW360">
            <v>4476.4146696678836</v>
          </cell>
          <cell r="EX360">
            <v>4405</v>
          </cell>
          <cell r="EY360">
            <v>0</v>
          </cell>
          <cell r="EZ360">
            <v>2761935</v>
          </cell>
          <cell r="FA360">
            <v>0</v>
          </cell>
          <cell r="FB360">
            <v>2955569.2478817631</v>
          </cell>
          <cell r="FC360">
            <v>2955569.2478817631</v>
          </cell>
          <cell r="FD360">
            <v>0</v>
          </cell>
          <cell r="FE360">
            <v>2955569.2478817631</v>
          </cell>
        </row>
        <row r="361">
          <cell r="A361">
            <v>3612</v>
          </cell>
          <cell r="B361">
            <v>8813612</v>
          </cell>
          <cell r="C361">
            <v>2996</v>
          </cell>
          <cell r="D361" t="str">
            <v>RB052996</v>
          </cell>
          <cell r="E361" t="str">
            <v>St Joseph the Worker Catholic Primary School</v>
          </cell>
          <cell r="F361" t="str">
            <v>P</v>
          </cell>
          <cell r="G361" t="str">
            <v>Y</v>
          </cell>
          <cell r="H361">
            <v>10026589</v>
          </cell>
          <cell r="I361" t="str">
            <v/>
          </cell>
          <cell r="K361">
            <v>3612</v>
          </cell>
          <cell r="L361">
            <v>115183</v>
          </cell>
          <cell r="O361">
            <v>7</v>
          </cell>
          <cell r="P361">
            <v>0</v>
          </cell>
          <cell r="Q361">
            <v>0</v>
          </cell>
          <cell r="S361">
            <v>30</v>
          </cell>
          <cell r="T361">
            <v>178</v>
          </cell>
          <cell r="V361">
            <v>208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208</v>
          </cell>
          <cell r="AF361">
            <v>704186.08000000007</v>
          </cell>
          <cell r="AG361">
            <v>0</v>
          </cell>
          <cell r="AH361">
            <v>0</v>
          </cell>
          <cell r="AI361">
            <v>0</v>
          </cell>
          <cell r="AJ361">
            <v>704186.08000000007</v>
          </cell>
          <cell r="AK361">
            <v>17.999999999999989</v>
          </cell>
          <cell r="AL361">
            <v>8639.9999999999945</v>
          </cell>
          <cell r="AM361">
            <v>0</v>
          </cell>
          <cell r="AN361">
            <v>0</v>
          </cell>
          <cell r="AO361">
            <v>8639.9999999999945</v>
          </cell>
          <cell r="AP361">
            <v>18.999999999999989</v>
          </cell>
          <cell r="AQ361">
            <v>13394.999999999993</v>
          </cell>
          <cell r="AR361">
            <v>0</v>
          </cell>
          <cell r="AS361">
            <v>0</v>
          </cell>
          <cell r="AT361">
            <v>13394.999999999993</v>
          </cell>
          <cell r="AU361">
            <v>157.75845410628017</v>
          </cell>
          <cell r="AV361">
            <v>0</v>
          </cell>
          <cell r="AW361">
            <v>47.227053140096544</v>
          </cell>
          <cell r="AX361">
            <v>10862.222222222204</v>
          </cell>
          <cell r="AY361">
            <v>3.0144927536231876</v>
          </cell>
          <cell r="AZ361">
            <v>844.05797101449252</v>
          </cell>
          <cell r="BA361">
            <v>0</v>
          </cell>
          <cell r="BB361">
            <v>0</v>
          </cell>
          <cell r="BC361">
            <v>0</v>
          </cell>
          <cell r="BD361">
            <v>0</v>
          </cell>
          <cell r="BE361">
            <v>0</v>
          </cell>
          <cell r="BF361">
            <v>0</v>
          </cell>
          <cell r="BG361">
            <v>0</v>
          </cell>
          <cell r="BH361">
            <v>0</v>
          </cell>
          <cell r="BI361">
            <v>11706.280193236697</v>
          </cell>
          <cell r="BJ361">
            <v>0</v>
          </cell>
          <cell r="BK361">
            <v>0</v>
          </cell>
          <cell r="BL361">
            <v>0</v>
          </cell>
          <cell r="BM361">
            <v>0</v>
          </cell>
          <cell r="BN361">
            <v>0</v>
          </cell>
          <cell r="BO361">
            <v>0</v>
          </cell>
          <cell r="BP361">
            <v>0</v>
          </cell>
          <cell r="BQ361">
            <v>0</v>
          </cell>
          <cell r="BR361">
            <v>0</v>
          </cell>
          <cell r="BS361">
            <v>0</v>
          </cell>
          <cell r="BT361">
            <v>0</v>
          </cell>
          <cell r="BU361">
            <v>0</v>
          </cell>
          <cell r="BV361">
            <v>0</v>
          </cell>
          <cell r="BW361">
            <v>0</v>
          </cell>
          <cell r="BX361">
            <v>0</v>
          </cell>
          <cell r="BY361">
            <v>11706.280193236697</v>
          </cell>
          <cell r="BZ361">
            <v>33741.280193236686</v>
          </cell>
          <cell r="CA361">
            <v>0</v>
          </cell>
          <cell r="CB361">
            <v>33741.280193236686</v>
          </cell>
          <cell r="CC361">
            <v>50.531073446327632</v>
          </cell>
          <cell r="CD361">
            <v>58363.389830508415</v>
          </cell>
          <cell r="CE361">
            <v>0</v>
          </cell>
          <cell r="CF361">
            <v>0</v>
          </cell>
          <cell r="CG361">
            <v>0</v>
          </cell>
          <cell r="CH361">
            <v>0</v>
          </cell>
          <cell r="CI361">
            <v>0</v>
          </cell>
          <cell r="CJ361">
            <v>0</v>
          </cell>
          <cell r="CK361">
            <v>0</v>
          </cell>
          <cell r="CL361">
            <v>0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58363.389830508415</v>
          </cell>
          <cell r="CR361">
            <v>0</v>
          </cell>
          <cell r="CS361">
            <v>0</v>
          </cell>
          <cell r="CT361">
            <v>0</v>
          </cell>
          <cell r="CU361">
            <v>0</v>
          </cell>
          <cell r="CV361">
            <v>0</v>
          </cell>
          <cell r="CW361">
            <v>10.516853932584272</v>
          </cell>
          <cell r="CX361">
            <v>6099.775280898878</v>
          </cell>
          <cell r="CY361">
            <v>0</v>
          </cell>
          <cell r="CZ361">
            <v>0</v>
          </cell>
          <cell r="DA361">
            <v>6099.775280898878</v>
          </cell>
          <cell r="DB361">
            <v>802390.52530464402</v>
          </cell>
          <cell r="DC361">
            <v>0</v>
          </cell>
          <cell r="DD361">
            <v>802390.52530464402</v>
          </cell>
          <cell r="DE361">
            <v>128000</v>
          </cell>
          <cell r="DF361">
            <v>0</v>
          </cell>
          <cell r="DG361">
            <v>128000</v>
          </cell>
          <cell r="DH361">
            <v>29.714285714285715</v>
          </cell>
          <cell r="DI361">
            <v>0</v>
          </cell>
          <cell r="DJ361">
            <v>0.60499999999999998</v>
          </cell>
          <cell r="DK361">
            <v>0</v>
          </cell>
          <cell r="DL361">
            <v>0</v>
          </cell>
          <cell r="DO361">
            <v>0</v>
          </cell>
          <cell r="DP361">
            <v>0</v>
          </cell>
          <cell r="DQ361">
            <v>0</v>
          </cell>
          <cell r="DR361">
            <v>1.0156360164</v>
          </cell>
          <cell r="DS361">
            <v>14547.601512068037</v>
          </cell>
          <cell r="DT361">
            <v>0</v>
          </cell>
          <cell r="DU361">
            <v>14547.601512068037</v>
          </cell>
          <cell r="DV361">
            <v>0</v>
          </cell>
          <cell r="DW361">
            <v>0</v>
          </cell>
          <cell r="DX361">
            <v>0</v>
          </cell>
          <cell r="DY361">
            <v>0</v>
          </cell>
          <cell r="DZ361">
            <v>0</v>
          </cell>
          <cell r="EA361">
            <v>3891.2</v>
          </cell>
          <cell r="EB361">
            <v>3891.2</v>
          </cell>
          <cell r="EC361">
            <v>0</v>
          </cell>
          <cell r="ED361">
            <v>0</v>
          </cell>
          <cell r="EE361">
            <v>3891.2</v>
          </cell>
          <cell r="EF361">
            <v>3891.2</v>
          </cell>
          <cell r="EG361">
            <v>0</v>
          </cell>
          <cell r="EI361">
            <v>0</v>
          </cell>
          <cell r="EJ361">
            <v>0</v>
          </cell>
          <cell r="EK361">
            <v>0</v>
          </cell>
          <cell r="EL361">
            <v>0</v>
          </cell>
          <cell r="EM361">
            <v>0</v>
          </cell>
          <cell r="EN361">
            <v>0</v>
          </cell>
          <cell r="EO361">
            <v>0</v>
          </cell>
          <cell r="EP361">
            <v>146438.80151206805</v>
          </cell>
          <cell r="EQ361">
            <v>0</v>
          </cell>
          <cell r="ER361">
            <v>146438.80151206805</v>
          </cell>
          <cell r="ES361">
            <v>948829.32681671204</v>
          </cell>
          <cell r="ET361">
            <v>0</v>
          </cell>
          <cell r="EU361">
            <v>948829.32681671204</v>
          </cell>
          <cell r="EV361">
            <v>944938.12681671209</v>
          </cell>
          <cell r="EW361">
            <v>4542.9717635418847</v>
          </cell>
          <cell r="EX361">
            <v>4405</v>
          </cell>
          <cell r="EY361">
            <v>0</v>
          </cell>
          <cell r="EZ361">
            <v>916240</v>
          </cell>
          <cell r="FA361">
            <v>0</v>
          </cell>
          <cell r="FB361">
            <v>948829.32681671204</v>
          </cell>
          <cell r="FC361">
            <v>948829.32681671204</v>
          </cell>
          <cell r="FD361">
            <v>0</v>
          </cell>
          <cell r="FE361">
            <v>948829.32681671204</v>
          </cell>
        </row>
        <row r="362">
          <cell r="A362">
            <v>3411</v>
          </cell>
          <cell r="B362">
            <v>8813411</v>
          </cell>
          <cell r="E362" t="str">
            <v>St Joseph's Catholic Primary School</v>
          </cell>
          <cell r="F362" t="str">
            <v>P</v>
          </cell>
          <cell r="G362" t="str">
            <v/>
          </cell>
          <cell r="H362" t="str">
            <v/>
          </cell>
          <cell r="I362" t="str">
            <v>Y</v>
          </cell>
          <cell r="K362">
            <v>3411</v>
          </cell>
          <cell r="L362">
            <v>145994</v>
          </cell>
          <cell r="O362">
            <v>7</v>
          </cell>
          <cell r="P362">
            <v>0</v>
          </cell>
          <cell r="Q362">
            <v>0</v>
          </cell>
          <cell r="S362">
            <v>24</v>
          </cell>
          <cell r="T362">
            <v>174</v>
          </cell>
          <cell r="V362">
            <v>198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198</v>
          </cell>
          <cell r="AF362">
            <v>670330.9800000001</v>
          </cell>
          <cell r="AG362">
            <v>0</v>
          </cell>
          <cell r="AH362">
            <v>0</v>
          </cell>
          <cell r="AI362">
            <v>0</v>
          </cell>
          <cell r="AJ362">
            <v>670330.9800000001</v>
          </cell>
          <cell r="AK362">
            <v>30.000000000000096</v>
          </cell>
          <cell r="AL362">
            <v>14400.000000000045</v>
          </cell>
          <cell r="AM362">
            <v>0</v>
          </cell>
          <cell r="AN362">
            <v>0</v>
          </cell>
          <cell r="AO362">
            <v>14400.000000000045</v>
          </cell>
          <cell r="AP362">
            <v>32.000000000000071</v>
          </cell>
          <cell r="AQ362">
            <v>22560.000000000051</v>
          </cell>
          <cell r="AR362">
            <v>0</v>
          </cell>
          <cell r="AS362">
            <v>0</v>
          </cell>
          <cell r="AT362">
            <v>22560.000000000051</v>
          </cell>
          <cell r="AU362">
            <v>112.00000000000006</v>
          </cell>
          <cell r="AV362">
            <v>0</v>
          </cell>
          <cell r="AW362">
            <v>21.999999999999975</v>
          </cell>
          <cell r="AX362">
            <v>5059.9999999999945</v>
          </cell>
          <cell r="AY362">
            <v>27.999999999999915</v>
          </cell>
          <cell r="AZ362">
            <v>7839.9999999999764</v>
          </cell>
          <cell r="BA362">
            <v>7.0000000000000098</v>
          </cell>
          <cell r="BB362">
            <v>3080.0000000000041</v>
          </cell>
          <cell r="BC362">
            <v>0</v>
          </cell>
          <cell r="BD362">
            <v>0</v>
          </cell>
          <cell r="BE362">
            <v>9.0000000000000089</v>
          </cell>
          <cell r="BF362">
            <v>4590.0000000000045</v>
          </cell>
          <cell r="BG362">
            <v>19.999999999999996</v>
          </cell>
          <cell r="BH362">
            <v>13399.999999999998</v>
          </cell>
          <cell r="BI362">
            <v>33969.999999999978</v>
          </cell>
          <cell r="BJ362">
            <v>0</v>
          </cell>
          <cell r="BK362">
            <v>0</v>
          </cell>
          <cell r="BL362">
            <v>0</v>
          </cell>
          <cell r="BM362">
            <v>0</v>
          </cell>
          <cell r="BN362">
            <v>0</v>
          </cell>
          <cell r="BO362">
            <v>0</v>
          </cell>
          <cell r="BP362">
            <v>0</v>
          </cell>
          <cell r="BQ362">
            <v>0</v>
          </cell>
          <cell r="BR362">
            <v>0</v>
          </cell>
          <cell r="BS362">
            <v>0</v>
          </cell>
          <cell r="BT362">
            <v>0</v>
          </cell>
          <cell r="BU362">
            <v>0</v>
          </cell>
          <cell r="BV362">
            <v>0</v>
          </cell>
          <cell r="BW362">
            <v>0</v>
          </cell>
          <cell r="BX362">
            <v>0</v>
          </cell>
          <cell r="BY362">
            <v>33969.999999999978</v>
          </cell>
          <cell r="BZ362">
            <v>70930.000000000073</v>
          </cell>
          <cell r="CA362">
            <v>0</v>
          </cell>
          <cell r="CB362">
            <v>70930.000000000073</v>
          </cell>
          <cell r="CC362">
            <v>62.015414258188777</v>
          </cell>
          <cell r="CD362">
            <v>71627.803468208032</v>
          </cell>
          <cell r="CE362">
            <v>0</v>
          </cell>
          <cell r="CF362">
            <v>0</v>
          </cell>
          <cell r="CG362">
            <v>0</v>
          </cell>
          <cell r="CH362">
            <v>0</v>
          </cell>
          <cell r="CI362">
            <v>0</v>
          </cell>
          <cell r="CJ362">
            <v>0</v>
          </cell>
          <cell r="CK362">
            <v>0</v>
          </cell>
          <cell r="CL362">
            <v>0</v>
          </cell>
          <cell r="CM362">
            <v>0</v>
          </cell>
          <cell r="CN362">
            <v>0</v>
          </cell>
          <cell r="CO362">
            <v>0</v>
          </cell>
          <cell r="CP362">
            <v>0</v>
          </cell>
          <cell r="CQ362">
            <v>71627.803468208032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0</v>
          </cell>
          <cell r="CW362">
            <v>6.8670520231213894</v>
          </cell>
          <cell r="CX362">
            <v>3982.8901734104061</v>
          </cell>
          <cell r="CY362">
            <v>0</v>
          </cell>
          <cell r="CZ362">
            <v>0</v>
          </cell>
          <cell r="DA362">
            <v>3982.8901734104061</v>
          </cell>
          <cell r="DB362">
            <v>816871.67364161857</v>
          </cell>
          <cell r="DC362">
            <v>0</v>
          </cell>
          <cell r="DD362">
            <v>816871.67364161857</v>
          </cell>
          <cell r="DE362">
            <v>128000</v>
          </cell>
          <cell r="DF362">
            <v>0</v>
          </cell>
          <cell r="DG362">
            <v>128000</v>
          </cell>
          <cell r="DH362">
            <v>28.285714285714285</v>
          </cell>
          <cell r="DI362">
            <v>0</v>
          </cell>
          <cell r="DJ362">
            <v>0.80700000000000005</v>
          </cell>
          <cell r="DK362">
            <v>0</v>
          </cell>
          <cell r="DL362">
            <v>0</v>
          </cell>
          <cell r="DO362">
            <v>0</v>
          </cell>
          <cell r="DP362">
            <v>0</v>
          </cell>
          <cell r="DQ362">
            <v>0</v>
          </cell>
          <cell r="DR362">
            <v>1</v>
          </cell>
          <cell r="DS362">
            <v>0</v>
          </cell>
          <cell r="DT362">
            <v>0</v>
          </cell>
          <cell r="DU362">
            <v>0</v>
          </cell>
          <cell r="DV362">
            <v>0</v>
          </cell>
          <cell r="DW362">
            <v>0</v>
          </cell>
          <cell r="DX362">
            <v>0</v>
          </cell>
          <cell r="DY362">
            <v>0</v>
          </cell>
          <cell r="DZ362">
            <v>0</v>
          </cell>
          <cell r="EA362">
            <v>558.61800000000005</v>
          </cell>
          <cell r="EB362">
            <v>558.61800000000005</v>
          </cell>
          <cell r="EC362">
            <v>0</v>
          </cell>
          <cell r="ED362">
            <v>0</v>
          </cell>
          <cell r="EE362">
            <v>558.61800000000005</v>
          </cell>
          <cell r="EF362">
            <v>558.61800000000005</v>
          </cell>
          <cell r="EG362">
            <v>0</v>
          </cell>
          <cell r="EI362">
            <v>0</v>
          </cell>
          <cell r="EJ362">
            <v>0</v>
          </cell>
          <cell r="EK362">
            <v>0</v>
          </cell>
          <cell r="EL362">
            <v>0</v>
          </cell>
          <cell r="EM362">
            <v>0</v>
          </cell>
          <cell r="EN362">
            <v>0</v>
          </cell>
          <cell r="EO362">
            <v>0</v>
          </cell>
          <cell r="EP362">
            <v>128558.618</v>
          </cell>
          <cell r="EQ362">
            <v>0</v>
          </cell>
          <cell r="ER362">
            <v>128558.618</v>
          </cell>
          <cell r="ES362">
            <v>945430.29164161859</v>
          </cell>
          <cell r="ET362">
            <v>0</v>
          </cell>
          <cell r="EU362">
            <v>945430.29164161859</v>
          </cell>
          <cell r="EV362">
            <v>944871.67364161857</v>
          </cell>
          <cell r="EW362">
            <v>4772.0791598061542</v>
          </cell>
          <cell r="EX362">
            <v>4405</v>
          </cell>
          <cell r="EY362">
            <v>0</v>
          </cell>
          <cell r="EZ362">
            <v>872190</v>
          </cell>
          <cell r="FA362">
            <v>0</v>
          </cell>
          <cell r="FB362">
            <v>945430.29164161859</v>
          </cell>
          <cell r="FC362">
            <v>945430.29164161859</v>
          </cell>
          <cell r="FD362">
            <v>0</v>
          </cell>
          <cell r="FE362">
            <v>945430.29164161859</v>
          </cell>
        </row>
        <row r="363">
          <cell r="A363">
            <v>3302</v>
          </cell>
          <cell r="B363">
            <v>8813302</v>
          </cell>
          <cell r="E363" t="str">
            <v>St Joseph's Catholic Primary School</v>
          </cell>
          <cell r="F363" t="str">
            <v>P</v>
          </cell>
          <cell r="G363" t="str">
            <v/>
          </cell>
          <cell r="H363" t="str">
            <v/>
          </cell>
          <cell r="I363" t="str">
            <v>Y</v>
          </cell>
          <cell r="K363">
            <v>3302</v>
          </cell>
          <cell r="L363">
            <v>148110</v>
          </cell>
          <cell r="O363">
            <v>7</v>
          </cell>
          <cell r="P363">
            <v>0</v>
          </cell>
          <cell r="Q363">
            <v>0</v>
          </cell>
          <cell r="S363">
            <v>14</v>
          </cell>
          <cell r="T363">
            <v>101</v>
          </cell>
          <cell r="V363">
            <v>115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115</v>
          </cell>
          <cell r="AF363">
            <v>389333.65</v>
          </cell>
          <cell r="AG363">
            <v>0</v>
          </cell>
          <cell r="AH363">
            <v>0</v>
          </cell>
          <cell r="AI363">
            <v>0</v>
          </cell>
          <cell r="AJ363">
            <v>389333.65</v>
          </cell>
          <cell r="AK363">
            <v>17.000000000000028</v>
          </cell>
          <cell r="AL363">
            <v>8160.0000000000136</v>
          </cell>
          <cell r="AM363">
            <v>0</v>
          </cell>
          <cell r="AN363">
            <v>0</v>
          </cell>
          <cell r="AO363">
            <v>8160.0000000000136</v>
          </cell>
          <cell r="AP363">
            <v>17.000000000000028</v>
          </cell>
          <cell r="AQ363">
            <v>11985.00000000002</v>
          </cell>
          <cell r="AR363">
            <v>0</v>
          </cell>
          <cell r="AS363">
            <v>0</v>
          </cell>
          <cell r="AT363">
            <v>11985.00000000002</v>
          </cell>
          <cell r="AU363">
            <v>45</v>
          </cell>
          <cell r="AV363">
            <v>0</v>
          </cell>
          <cell r="AW363">
            <v>4.9999999999999982</v>
          </cell>
          <cell r="AX363">
            <v>1149.9999999999995</v>
          </cell>
          <cell r="AY363">
            <v>0</v>
          </cell>
          <cell r="AZ363">
            <v>0</v>
          </cell>
          <cell r="BA363">
            <v>46</v>
          </cell>
          <cell r="BB363">
            <v>20240</v>
          </cell>
          <cell r="BC363">
            <v>4.9999999999999982</v>
          </cell>
          <cell r="BD363">
            <v>2399.9999999999991</v>
          </cell>
          <cell r="BE363">
            <v>14.000000000000044</v>
          </cell>
          <cell r="BF363">
            <v>7140.0000000000227</v>
          </cell>
          <cell r="BG363">
            <v>0</v>
          </cell>
          <cell r="BH363">
            <v>0</v>
          </cell>
          <cell r="BI363">
            <v>30930.000000000022</v>
          </cell>
          <cell r="BJ363">
            <v>0</v>
          </cell>
          <cell r="BK363">
            <v>0</v>
          </cell>
          <cell r="BL363">
            <v>0</v>
          </cell>
          <cell r="BM363">
            <v>0</v>
          </cell>
          <cell r="BN363">
            <v>0</v>
          </cell>
          <cell r="BO363">
            <v>0</v>
          </cell>
          <cell r="BP363">
            <v>0</v>
          </cell>
          <cell r="BQ363">
            <v>0</v>
          </cell>
          <cell r="BR363">
            <v>0</v>
          </cell>
          <cell r="BS363">
            <v>0</v>
          </cell>
          <cell r="BT363">
            <v>0</v>
          </cell>
          <cell r="BU363">
            <v>0</v>
          </cell>
          <cell r="BV363">
            <v>0</v>
          </cell>
          <cell r="BW363">
            <v>0</v>
          </cell>
          <cell r="BX363">
            <v>0</v>
          </cell>
          <cell r="BY363">
            <v>30930.000000000022</v>
          </cell>
          <cell r="BZ363">
            <v>51075.000000000058</v>
          </cell>
          <cell r="CA363">
            <v>0</v>
          </cell>
          <cell r="CB363">
            <v>51075.000000000058</v>
          </cell>
          <cell r="CC363">
            <v>31.013119533527689</v>
          </cell>
          <cell r="CD363">
            <v>35820.153061224482</v>
          </cell>
          <cell r="CE363">
            <v>0</v>
          </cell>
          <cell r="CF363">
            <v>0</v>
          </cell>
          <cell r="CG363">
            <v>0</v>
          </cell>
          <cell r="CH363">
            <v>0</v>
          </cell>
          <cell r="CI363">
            <v>0</v>
          </cell>
          <cell r="CJ363">
            <v>0</v>
          </cell>
          <cell r="CK363">
            <v>0</v>
          </cell>
          <cell r="CL363">
            <v>0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35820.153061224482</v>
          </cell>
          <cell r="CR363">
            <v>0</v>
          </cell>
          <cell r="CS363">
            <v>0</v>
          </cell>
          <cell r="CT363">
            <v>0</v>
          </cell>
          <cell r="CU363">
            <v>0</v>
          </cell>
          <cell r="CV363">
            <v>0</v>
          </cell>
          <cell r="CW363">
            <v>10.247524752475247</v>
          </cell>
          <cell r="CX363">
            <v>5943.5643564356433</v>
          </cell>
          <cell r="CY363">
            <v>0</v>
          </cell>
          <cell r="CZ363">
            <v>0</v>
          </cell>
          <cell r="DA363">
            <v>5943.5643564356433</v>
          </cell>
          <cell r="DB363">
            <v>482172.36741766019</v>
          </cell>
          <cell r="DC363">
            <v>0</v>
          </cell>
          <cell r="DD363">
            <v>482172.36741766019</v>
          </cell>
          <cell r="DE363">
            <v>128000</v>
          </cell>
          <cell r="DF363">
            <v>0</v>
          </cell>
          <cell r="DG363">
            <v>128000</v>
          </cell>
          <cell r="DH363">
            <v>16.428571428571427</v>
          </cell>
          <cell r="DI363">
            <v>0.46461949265687585</v>
          </cell>
          <cell r="DJ363">
            <v>0.60099999999999998</v>
          </cell>
          <cell r="DK363">
            <v>0</v>
          </cell>
          <cell r="DL363">
            <v>0</v>
          </cell>
          <cell r="DO363">
            <v>0</v>
          </cell>
          <cell r="DP363">
            <v>0</v>
          </cell>
          <cell r="DQ363">
            <v>0</v>
          </cell>
          <cell r="DR363">
            <v>1</v>
          </cell>
          <cell r="DS363">
            <v>0</v>
          </cell>
          <cell r="DT363">
            <v>0</v>
          </cell>
          <cell r="DU363">
            <v>0</v>
          </cell>
          <cell r="DV363">
            <v>0</v>
          </cell>
          <cell r="DW363">
            <v>0</v>
          </cell>
          <cell r="DX363">
            <v>0</v>
          </cell>
          <cell r="DY363">
            <v>0</v>
          </cell>
          <cell r="DZ363">
            <v>0</v>
          </cell>
          <cell r="EA363">
            <v>955.06</v>
          </cell>
          <cell r="EB363">
            <v>955.06</v>
          </cell>
          <cell r="EC363">
            <v>0</v>
          </cell>
          <cell r="ED363">
            <v>0</v>
          </cell>
          <cell r="EE363">
            <v>955.06</v>
          </cell>
          <cell r="EF363">
            <v>955.06</v>
          </cell>
          <cell r="EG363">
            <v>0</v>
          </cell>
          <cell r="EI363">
            <v>0</v>
          </cell>
          <cell r="EJ363">
            <v>0</v>
          </cell>
          <cell r="EK363">
            <v>0</v>
          </cell>
          <cell r="EL363">
            <v>0</v>
          </cell>
          <cell r="EM363">
            <v>0</v>
          </cell>
          <cell r="EN363">
            <v>0</v>
          </cell>
          <cell r="EO363">
            <v>0</v>
          </cell>
          <cell r="EP363">
            <v>128955.06</v>
          </cell>
          <cell r="EQ363">
            <v>0</v>
          </cell>
          <cell r="ER363">
            <v>128955.06</v>
          </cell>
          <cell r="ES363">
            <v>611127.42741766013</v>
          </cell>
          <cell r="ET363">
            <v>0</v>
          </cell>
          <cell r="EU363">
            <v>611127.42741766013</v>
          </cell>
          <cell r="EV363">
            <v>610172.36741766019</v>
          </cell>
          <cell r="EW363">
            <v>5305.8466731970448</v>
          </cell>
          <cell r="EX363">
            <v>4405</v>
          </cell>
          <cell r="EY363">
            <v>0</v>
          </cell>
          <cell r="EZ363">
            <v>506575</v>
          </cell>
          <cell r="FA363">
            <v>0</v>
          </cell>
          <cell r="FB363">
            <v>611127.42741766013</v>
          </cell>
          <cell r="FC363">
            <v>611127.42741766013</v>
          </cell>
          <cell r="FD363">
            <v>0</v>
          </cell>
          <cell r="FE363">
            <v>611127.42741766013</v>
          </cell>
        </row>
        <row r="364">
          <cell r="A364">
            <v>3815</v>
          </cell>
          <cell r="B364">
            <v>8813815</v>
          </cell>
          <cell r="C364">
            <v>4148</v>
          </cell>
          <cell r="D364" t="str">
            <v>RB054148</v>
          </cell>
          <cell r="E364" t="str">
            <v>St Joseph's Catholic Primary School, SWF</v>
          </cell>
          <cell r="F364" t="str">
            <v>P</v>
          </cell>
          <cell r="G364" t="str">
            <v>Y</v>
          </cell>
          <cell r="H364">
            <v>10023652</v>
          </cell>
          <cell r="I364" t="str">
            <v/>
          </cell>
          <cell r="K364">
            <v>3815</v>
          </cell>
          <cell r="L364">
            <v>115201</v>
          </cell>
          <cell r="O364">
            <v>7</v>
          </cell>
          <cell r="P364">
            <v>0</v>
          </cell>
          <cell r="Q364">
            <v>0</v>
          </cell>
          <cell r="S364">
            <v>19</v>
          </cell>
          <cell r="T364">
            <v>161</v>
          </cell>
          <cell r="V364">
            <v>180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180</v>
          </cell>
          <cell r="AF364">
            <v>609391.80000000005</v>
          </cell>
          <cell r="AG364">
            <v>0</v>
          </cell>
          <cell r="AH364">
            <v>0</v>
          </cell>
          <cell r="AI364">
            <v>0</v>
          </cell>
          <cell r="AJ364">
            <v>609391.80000000005</v>
          </cell>
          <cell r="AK364">
            <v>19.999999999999979</v>
          </cell>
          <cell r="AL364">
            <v>9599.9999999999891</v>
          </cell>
          <cell r="AM364">
            <v>0</v>
          </cell>
          <cell r="AN364">
            <v>0</v>
          </cell>
          <cell r="AO364">
            <v>9599.9999999999891</v>
          </cell>
          <cell r="AP364">
            <v>19.999999999999979</v>
          </cell>
          <cell r="AQ364">
            <v>14099.999999999985</v>
          </cell>
          <cell r="AR364">
            <v>0</v>
          </cell>
          <cell r="AS364">
            <v>0</v>
          </cell>
          <cell r="AT364">
            <v>14099.999999999985</v>
          </cell>
          <cell r="AU364">
            <v>174.00000000000006</v>
          </cell>
          <cell r="AV364">
            <v>0</v>
          </cell>
          <cell r="AW364">
            <v>5.9999999999999938</v>
          </cell>
          <cell r="AX364">
            <v>1379.9999999999986</v>
          </cell>
          <cell r="AY364">
            <v>0</v>
          </cell>
          <cell r="AZ364">
            <v>0</v>
          </cell>
          <cell r="BA364">
            <v>0</v>
          </cell>
          <cell r="BB364">
            <v>0</v>
          </cell>
          <cell r="BC364">
            <v>0</v>
          </cell>
          <cell r="BD364">
            <v>0</v>
          </cell>
          <cell r="BE364">
            <v>0</v>
          </cell>
          <cell r="BF364">
            <v>0</v>
          </cell>
          <cell r="BG364">
            <v>0</v>
          </cell>
          <cell r="BH364">
            <v>0</v>
          </cell>
          <cell r="BI364">
            <v>1379.9999999999986</v>
          </cell>
          <cell r="BJ364">
            <v>0</v>
          </cell>
          <cell r="BK364">
            <v>0</v>
          </cell>
          <cell r="BL364">
            <v>0</v>
          </cell>
          <cell r="BM364">
            <v>0</v>
          </cell>
          <cell r="BN364">
            <v>0</v>
          </cell>
          <cell r="BO364">
            <v>0</v>
          </cell>
          <cell r="BP364">
            <v>0</v>
          </cell>
          <cell r="BQ364">
            <v>0</v>
          </cell>
          <cell r="BR364">
            <v>0</v>
          </cell>
          <cell r="BS364">
            <v>0</v>
          </cell>
          <cell r="BT364">
            <v>0</v>
          </cell>
          <cell r="BU364">
            <v>0</v>
          </cell>
          <cell r="BV364">
            <v>0</v>
          </cell>
          <cell r="BW364">
            <v>0</v>
          </cell>
          <cell r="BX364">
            <v>0</v>
          </cell>
          <cell r="BY364">
            <v>1379.9999999999986</v>
          </cell>
          <cell r="BZ364">
            <v>25079.999999999975</v>
          </cell>
          <cell r="CA364">
            <v>0</v>
          </cell>
          <cell r="CB364">
            <v>25079.999999999975</v>
          </cell>
          <cell r="CC364">
            <v>35.386488131466805</v>
          </cell>
          <cell r="CD364">
            <v>40871.393791844159</v>
          </cell>
          <cell r="CE364">
            <v>0</v>
          </cell>
          <cell r="CF364">
            <v>0</v>
          </cell>
          <cell r="CG364">
            <v>0</v>
          </cell>
          <cell r="CH364">
            <v>0</v>
          </cell>
          <cell r="CI364">
            <v>0</v>
          </cell>
          <cell r="CJ364">
            <v>0</v>
          </cell>
          <cell r="CK364">
            <v>0</v>
          </cell>
          <cell r="CL364">
            <v>0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40871.393791844159</v>
          </cell>
          <cell r="CR364">
            <v>0</v>
          </cell>
          <cell r="CS364">
            <v>0</v>
          </cell>
          <cell r="CT364">
            <v>0</v>
          </cell>
          <cell r="CU364">
            <v>0</v>
          </cell>
          <cell r="CV364">
            <v>0</v>
          </cell>
          <cell r="CW364">
            <v>3.375</v>
          </cell>
          <cell r="CX364">
            <v>1957.5</v>
          </cell>
          <cell r="CY364">
            <v>0</v>
          </cell>
          <cell r="CZ364">
            <v>0</v>
          </cell>
          <cell r="DA364">
            <v>1957.5</v>
          </cell>
          <cell r="DB364">
            <v>677300.69379184418</v>
          </cell>
          <cell r="DC364">
            <v>0</v>
          </cell>
          <cell r="DD364">
            <v>677300.69379184418</v>
          </cell>
          <cell r="DE364">
            <v>128000</v>
          </cell>
          <cell r="DF364">
            <v>0</v>
          </cell>
          <cell r="DG364">
            <v>128000</v>
          </cell>
          <cell r="DH364">
            <v>25.714285714285715</v>
          </cell>
          <cell r="DI364">
            <v>0</v>
          </cell>
          <cell r="DJ364">
            <v>0.33300000000000002</v>
          </cell>
          <cell r="DK364">
            <v>0</v>
          </cell>
          <cell r="DL364">
            <v>0</v>
          </cell>
          <cell r="DO364">
            <v>0</v>
          </cell>
          <cell r="DP364">
            <v>0</v>
          </cell>
          <cell r="DQ364">
            <v>0</v>
          </cell>
          <cell r="DR364">
            <v>1</v>
          </cell>
          <cell r="DS364">
            <v>0</v>
          </cell>
          <cell r="DT364">
            <v>0</v>
          </cell>
          <cell r="DU364">
            <v>0</v>
          </cell>
          <cell r="DV364">
            <v>0</v>
          </cell>
          <cell r="DW364">
            <v>0</v>
          </cell>
          <cell r="DX364">
            <v>0</v>
          </cell>
          <cell r="DY364">
            <v>0</v>
          </cell>
          <cell r="DZ364">
            <v>0</v>
          </cell>
          <cell r="EA364">
            <v>3763.2</v>
          </cell>
          <cell r="EB364">
            <v>3763.2</v>
          </cell>
          <cell r="EC364">
            <v>0</v>
          </cell>
          <cell r="ED364">
            <v>0</v>
          </cell>
          <cell r="EE364">
            <v>3763.2</v>
          </cell>
          <cell r="EF364">
            <v>3763.2</v>
          </cell>
          <cell r="EG364">
            <v>0</v>
          </cell>
          <cell r="EI364">
            <v>0</v>
          </cell>
          <cell r="EJ364">
            <v>0</v>
          </cell>
          <cell r="EK364">
            <v>0</v>
          </cell>
          <cell r="EL364">
            <v>0</v>
          </cell>
          <cell r="EM364">
            <v>0</v>
          </cell>
          <cell r="EN364">
            <v>0</v>
          </cell>
          <cell r="EO364">
            <v>0</v>
          </cell>
          <cell r="EP364">
            <v>131763.20000000001</v>
          </cell>
          <cell r="EQ364">
            <v>0</v>
          </cell>
          <cell r="ER364">
            <v>131763.20000000001</v>
          </cell>
          <cell r="ES364">
            <v>809063.89379184414</v>
          </cell>
          <cell r="ET364">
            <v>0</v>
          </cell>
          <cell r="EU364">
            <v>809063.89379184414</v>
          </cell>
          <cell r="EV364">
            <v>805300.69379184418</v>
          </cell>
          <cell r="EW364">
            <v>4473.8927432880237</v>
          </cell>
          <cell r="EX364">
            <v>4405</v>
          </cell>
          <cell r="EY364">
            <v>0</v>
          </cell>
          <cell r="EZ364">
            <v>792900</v>
          </cell>
          <cell r="FA364">
            <v>0</v>
          </cell>
          <cell r="FB364">
            <v>809063.89379184414</v>
          </cell>
          <cell r="FC364">
            <v>809063.89379184414</v>
          </cell>
          <cell r="FD364">
            <v>0</v>
          </cell>
          <cell r="FE364">
            <v>809063.89379184414</v>
          </cell>
        </row>
        <row r="365">
          <cell r="A365">
            <v>5224</v>
          </cell>
          <cell r="B365">
            <v>8815224</v>
          </cell>
          <cell r="C365">
            <v>1578</v>
          </cell>
          <cell r="D365" t="str">
            <v>GMPS1578</v>
          </cell>
          <cell r="E365" t="str">
            <v>St Katherine's Church of England Primary School</v>
          </cell>
          <cell r="F365" t="str">
            <v>P</v>
          </cell>
          <cell r="G365" t="str">
            <v>Y</v>
          </cell>
          <cell r="H365">
            <v>10023657</v>
          </cell>
          <cell r="I365" t="str">
            <v/>
          </cell>
          <cell r="K365">
            <v>5224</v>
          </cell>
          <cell r="L365">
            <v>115264</v>
          </cell>
          <cell r="O365">
            <v>7</v>
          </cell>
          <cell r="P365">
            <v>0</v>
          </cell>
          <cell r="Q365">
            <v>0</v>
          </cell>
          <cell r="S365">
            <v>23</v>
          </cell>
          <cell r="T365">
            <v>178</v>
          </cell>
          <cell r="V365">
            <v>201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201</v>
          </cell>
          <cell r="AF365">
            <v>680487.51</v>
          </cell>
          <cell r="AG365">
            <v>0</v>
          </cell>
          <cell r="AH365">
            <v>0</v>
          </cell>
          <cell r="AI365">
            <v>0</v>
          </cell>
          <cell r="AJ365">
            <v>680487.51</v>
          </cell>
          <cell r="AK365">
            <v>17</v>
          </cell>
          <cell r="AL365">
            <v>8160</v>
          </cell>
          <cell r="AM365">
            <v>0</v>
          </cell>
          <cell r="AN365">
            <v>0</v>
          </cell>
          <cell r="AO365">
            <v>8160</v>
          </cell>
          <cell r="AP365">
            <v>17</v>
          </cell>
          <cell r="AQ365">
            <v>11985</v>
          </cell>
          <cell r="AR365">
            <v>0</v>
          </cell>
          <cell r="AS365">
            <v>0</v>
          </cell>
          <cell r="AT365">
            <v>11985</v>
          </cell>
          <cell r="AU365">
            <v>137.99999999999991</v>
          </cell>
          <cell r="AV365">
            <v>0</v>
          </cell>
          <cell r="AW365">
            <v>24.999999999999936</v>
          </cell>
          <cell r="AX365">
            <v>5749.9999999999854</v>
          </cell>
          <cell r="AY365">
            <v>15.999999999999991</v>
          </cell>
          <cell r="AZ365">
            <v>4479.9999999999973</v>
          </cell>
          <cell r="BA365">
            <v>13.000000000000002</v>
          </cell>
          <cell r="BB365">
            <v>5720.0000000000009</v>
          </cell>
          <cell r="BC365">
            <v>0</v>
          </cell>
          <cell r="BD365">
            <v>0</v>
          </cell>
          <cell r="BE365">
            <v>5.0000000000000071</v>
          </cell>
          <cell r="BF365">
            <v>2550.0000000000036</v>
          </cell>
          <cell r="BG365">
            <v>3.9999999999999978</v>
          </cell>
          <cell r="BH365">
            <v>2679.9999999999986</v>
          </cell>
          <cell r="BI365">
            <v>21179.999999999985</v>
          </cell>
          <cell r="BJ365">
            <v>0</v>
          </cell>
          <cell r="BK365">
            <v>0</v>
          </cell>
          <cell r="BL365">
            <v>0</v>
          </cell>
          <cell r="BM365">
            <v>0</v>
          </cell>
          <cell r="BN365">
            <v>0</v>
          </cell>
          <cell r="BO365">
            <v>0</v>
          </cell>
          <cell r="BP365">
            <v>0</v>
          </cell>
          <cell r="BQ365">
            <v>0</v>
          </cell>
          <cell r="BR365">
            <v>0</v>
          </cell>
          <cell r="BS365">
            <v>0</v>
          </cell>
          <cell r="BT365">
            <v>0</v>
          </cell>
          <cell r="BU365">
            <v>0</v>
          </cell>
          <cell r="BV365">
            <v>0</v>
          </cell>
          <cell r="BW365">
            <v>0</v>
          </cell>
          <cell r="BX365">
            <v>0</v>
          </cell>
          <cell r="BY365">
            <v>21179.999999999985</v>
          </cell>
          <cell r="BZ365">
            <v>41324.999999999985</v>
          </cell>
          <cell r="CA365">
            <v>0</v>
          </cell>
          <cell r="CB365">
            <v>41324.999999999985</v>
          </cell>
          <cell r="CC365">
            <v>49.685393258426942</v>
          </cell>
          <cell r="CD365">
            <v>57386.629213483116</v>
          </cell>
          <cell r="CE365">
            <v>0</v>
          </cell>
          <cell r="CF365">
            <v>0</v>
          </cell>
          <cell r="CG365">
            <v>0</v>
          </cell>
          <cell r="CH365">
            <v>0</v>
          </cell>
          <cell r="CI365">
            <v>0</v>
          </cell>
          <cell r="CJ365">
            <v>0</v>
          </cell>
          <cell r="CK365">
            <v>0</v>
          </cell>
          <cell r="CL365">
            <v>0</v>
          </cell>
          <cell r="CM365">
            <v>0</v>
          </cell>
          <cell r="CN365">
            <v>0</v>
          </cell>
          <cell r="CO365">
            <v>0</v>
          </cell>
          <cell r="CP365">
            <v>0</v>
          </cell>
          <cell r="CQ365">
            <v>57386.629213483116</v>
          </cell>
          <cell r="CR365">
            <v>0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2.2711864406779685</v>
          </cell>
          <cell r="CX365">
            <v>1317.2881355932218</v>
          </cell>
          <cell r="CY365">
            <v>0</v>
          </cell>
          <cell r="CZ365">
            <v>0</v>
          </cell>
          <cell r="DA365">
            <v>1317.2881355932218</v>
          </cell>
          <cell r="DB365">
            <v>780516.42734907626</v>
          </cell>
          <cell r="DC365">
            <v>0</v>
          </cell>
          <cell r="DD365">
            <v>780516.42734907626</v>
          </cell>
          <cell r="DE365">
            <v>128000</v>
          </cell>
          <cell r="DF365">
            <v>0</v>
          </cell>
          <cell r="DG365">
            <v>128000</v>
          </cell>
          <cell r="DH365">
            <v>28.714285714285715</v>
          </cell>
          <cell r="DI365">
            <v>0</v>
          </cell>
          <cell r="DJ365">
            <v>0.21199999999999999</v>
          </cell>
          <cell r="DK365">
            <v>0</v>
          </cell>
          <cell r="DL365">
            <v>0</v>
          </cell>
          <cell r="DO365">
            <v>0</v>
          </cell>
          <cell r="DP365">
            <v>0</v>
          </cell>
          <cell r="DQ365">
            <v>0</v>
          </cell>
          <cell r="DR365">
            <v>1</v>
          </cell>
          <cell r="DS365">
            <v>0</v>
          </cell>
          <cell r="DT365">
            <v>0</v>
          </cell>
          <cell r="DU365">
            <v>0</v>
          </cell>
          <cell r="DV365">
            <v>0</v>
          </cell>
          <cell r="DW365">
            <v>0</v>
          </cell>
          <cell r="DX365">
            <v>0</v>
          </cell>
          <cell r="DY365">
            <v>0</v>
          </cell>
          <cell r="DZ365">
            <v>0</v>
          </cell>
          <cell r="EA365">
            <v>4966.3999999999996</v>
          </cell>
          <cell r="EB365">
            <v>4966.3999999999996</v>
          </cell>
          <cell r="EC365">
            <v>0</v>
          </cell>
          <cell r="ED365">
            <v>0</v>
          </cell>
          <cell r="EE365">
            <v>4966.3999999999996</v>
          </cell>
          <cell r="EF365">
            <v>4966.3999999999996</v>
          </cell>
          <cell r="EG365">
            <v>0</v>
          </cell>
          <cell r="EI365">
            <v>0</v>
          </cell>
          <cell r="EJ365">
            <v>0</v>
          </cell>
          <cell r="EK365">
            <v>0</v>
          </cell>
          <cell r="EL365">
            <v>0</v>
          </cell>
          <cell r="EM365">
            <v>0</v>
          </cell>
          <cell r="EN365">
            <v>0</v>
          </cell>
          <cell r="EO365">
            <v>0</v>
          </cell>
          <cell r="EP365">
            <v>132966.39999999999</v>
          </cell>
          <cell r="EQ365">
            <v>0</v>
          </cell>
          <cell r="ER365">
            <v>132966.39999999999</v>
          </cell>
          <cell r="ES365">
            <v>913482.82734907628</v>
          </cell>
          <cell r="ET365">
            <v>0</v>
          </cell>
          <cell r="EU365">
            <v>913482.82734907628</v>
          </cell>
          <cell r="EV365">
            <v>908516.42734907626</v>
          </cell>
          <cell r="EW365">
            <v>4519.9822256172947</v>
          </cell>
          <cell r="EX365">
            <v>4405</v>
          </cell>
          <cell r="EY365">
            <v>0</v>
          </cell>
          <cell r="EZ365">
            <v>885405</v>
          </cell>
          <cell r="FA365">
            <v>0</v>
          </cell>
          <cell r="FB365">
            <v>913482.82734907628</v>
          </cell>
          <cell r="FC365">
            <v>913482.82734907628</v>
          </cell>
          <cell r="FD365">
            <v>0</v>
          </cell>
          <cell r="FE365">
            <v>913482.82734907628</v>
          </cell>
        </row>
        <row r="366">
          <cell r="A366">
            <v>3023</v>
          </cell>
          <cell r="B366">
            <v>8813023</v>
          </cell>
          <cell r="C366">
            <v>2168</v>
          </cell>
          <cell r="D366" t="str">
            <v>RB052168</v>
          </cell>
          <cell r="E366" t="str">
            <v>St Lawrence Church of England Primary School, Rowhedge</v>
          </cell>
          <cell r="F366" t="str">
            <v>P</v>
          </cell>
          <cell r="G366" t="str">
            <v>Y</v>
          </cell>
          <cell r="H366">
            <v>10026595</v>
          </cell>
          <cell r="I366" t="str">
            <v/>
          </cell>
          <cell r="K366">
            <v>3023</v>
          </cell>
          <cell r="L366">
            <v>115077</v>
          </cell>
          <cell r="O366">
            <v>7</v>
          </cell>
          <cell r="P366">
            <v>0</v>
          </cell>
          <cell r="Q366">
            <v>0</v>
          </cell>
          <cell r="S366">
            <v>30</v>
          </cell>
          <cell r="T366">
            <v>195</v>
          </cell>
          <cell r="V366">
            <v>225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225</v>
          </cell>
          <cell r="AF366">
            <v>761739.75</v>
          </cell>
          <cell r="AG366">
            <v>0</v>
          </cell>
          <cell r="AH366">
            <v>0</v>
          </cell>
          <cell r="AI366">
            <v>0</v>
          </cell>
          <cell r="AJ366">
            <v>761739.75</v>
          </cell>
          <cell r="AK366">
            <v>51.000000000000071</v>
          </cell>
          <cell r="AL366">
            <v>24480.000000000033</v>
          </cell>
          <cell r="AM366">
            <v>0</v>
          </cell>
          <cell r="AN366">
            <v>0</v>
          </cell>
          <cell r="AO366">
            <v>24480.000000000033</v>
          </cell>
          <cell r="AP366">
            <v>53.000000000000099</v>
          </cell>
          <cell r="AQ366">
            <v>37365.000000000073</v>
          </cell>
          <cell r="AR366">
            <v>0</v>
          </cell>
          <cell r="AS366">
            <v>0</v>
          </cell>
          <cell r="AT366">
            <v>37365.000000000073</v>
          </cell>
          <cell r="AU366">
            <v>148.99999999999997</v>
          </cell>
          <cell r="AV366">
            <v>0</v>
          </cell>
          <cell r="AW366">
            <v>15.999999999999996</v>
          </cell>
          <cell r="AX366">
            <v>3679.9999999999991</v>
          </cell>
          <cell r="AY366">
            <v>47.999999999999922</v>
          </cell>
          <cell r="AZ366">
            <v>13439.999999999978</v>
          </cell>
          <cell r="BA366">
            <v>9</v>
          </cell>
          <cell r="BB366">
            <v>3960</v>
          </cell>
          <cell r="BC366">
            <v>0.999999999999999</v>
          </cell>
          <cell r="BD366">
            <v>479.99999999999955</v>
          </cell>
          <cell r="BE366">
            <v>2.0000000000000004</v>
          </cell>
          <cell r="BF366">
            <v>1020.0000000000002</v>
          </cell>
          <cell r="BG366">
            <v>0</v>
          </cell>
          <cell r="BH366">
            <v>0</v>
          </cell>
          <cell r="BI366">
            <v>22579.999999999978</v>
          </cell>
          <cell r="BJ366">
            <v>0</v>
          </cell>
          <cell r="BK366">
            <v>0</v>
          </cell>
          <cell r="BL366">
            <v>0</v>
          </cell>
          <cell r="BM366">
            <v>0</v>
          </cell>
          <cell r="BN366">
            <v>0</v>
          </cell>
          <cell r="BO366">
            <v>0</v>
          </cell>
          <cell r="BP366">
            <v>0</v>
          </cell>
          <cell r="BQ366">
            <v>0</v>
          </cell>
          <cell r="BR366">
            <v>0</v>
          </cell>
          <cell r="BS366">
            <v>0</v>
          </cell>
          <cell r="BT366">
            <v>0</v>
          </cell>
          <cell r="BU366">
            <v>0</v>
          </cell>
          <cell r="BV366">
            <v>0</v>
          </cell>
          <cell r="BW366">
            <v>0</v>
          </cell>
          <cell r="BX366">
            <v>0</v>
          </cell>
          <cell r="BY366">
            <v>22579.999999999978</v>
          </cell>
          <cell r="BZ366">
            <v>84425.000000000087</v>
          </cell>
          <cell r="CA366">
            <v>0</v>
          </cell>
          <cell r="CB366">
            <v>84425.000000000087</v>
          </cell>
          <cell r="CC366">
            <v>59.769230769230774</v>
          </cell>
          <cell r="CD366">
            <v>69033.461538461546</v>
          </cell>
          <cell r="CE366">
            <v>0</v>
          </cell>
          <cell r="CF366">
            <v>0</v>
          </cell>
          <cell r="CG366">
            <v>0</v>
          </cell>
          <cell r="CH366">
            <v>0</v>
          </cell>
          <cell r="CI366">
            <v>0</v>
          </cell>
          <cell r="CJ366">
            <v>0</v>
          </cell>
          <cell r="CK366">
            <v>0</v>
          </cell>
          <cell r="CL366">
            <v>0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69033.461538461546</v>
          </cell>
          <cell r="CR366">
            <v>0</v>
          </cell>
          <cell r="CS366">
            <v>0</v>
          </cell>
          <cell r="CT366">
            <v>0</v>
          </cell>
          <cell r="CU366">
            <v>0</v>
          </cell>
          <cell r="CV366">
            <v>0</v>
          </cell>
          <cell r="CW366">
            <v>5.7989690721649572</v>
          </cell>
          <cell r="CX366">
            <v>3363.4020618556751</v>
          </cell>
          <cell r="CY366">
            <v>0</v>
          </cell>
          <cell r="CZ366">
            <v>0</v>
          </cell>
          <cell r="DA366">
            <v>3363.4020618556751</v>
          </cell>
          <cell r="DB366">
            <v>918561.61360031727</v>
          </cell>
          <cell r="DC366">
            <v>0</v>
          </cell>
          <cell r="DD366">
            <v>918561.61360031727</v>
          </cell>
          <cell r="DE366">
            <v>128000</v>
          </cell>
          <cell r="DF366">
            <v>0</v>
          </cell>
          <cell r="DG366">
            <v>128000</v>
          </cell>
          <cell r="DH366">
            <v>32.142857142857146</v>
          </cell>
          <cell r="DI366">
            <v>0</v>
          </cell>
          <cell r="DJ366">
            <v>1.542</v>
          </cell>
          <cell r="DK366">
            <v>0</v>
          </cell>
          <cell r="DL366">
            <v>0</v>
          </cell>
          <cell r="DO366">
            <v>0</v>
          </cell>
          <cell r="DP366">
            <v>0</v>
          </cell>
          <cell r="DQ366">
            <v>0</v>
          </cell>
          <cell r="DR366">
            <v>1</v>
          </cell>
          <cell r="DS366">
            <v>0</v>
          </cell>
          <cell r="DT366">
            <v>0</v>
          </cell>
          <cell r="DU366">
            <v>0</v>
          </cell>
          <cell r="DV366">
            <v>0</v>
          </cell>
          <cell r="DW366">
            <v>0</v>
          </cell>
          <cell r="DX366">
            <v>0</v>
          </cell>
          <cell r="DY366">
            <v>0</v>
          </cell>
          <cell r="DZ366">
            <v>0</v>
          </cell>
          <cell r="EA366">
            <v>13722.5</v>
          </cell>
          <cell r="EB366">
            <v>13722.5</v>
          </cell>
          <cell r="EC366">
            <v>0</v>
          </cell>
          <cell r="ED366">
            <v>0</v>
          </cell>
          <cell r="EE366">
            <v>13722.5</v>
          </cell>
          <cell r="EF366">
            <v>13722.5</v>
          </cell>
          <cell r="EG366">
            <v>0</v>
          </cell>
          <cell r="EI366">
            <v>0</v>
          </cell>
          <cell r="EJ366">
            <v>0</v>
          </cell>
          <cell r="EK366">
            <v>0</v>
          </cell>
          <cell r="EL366">
            <v>0</v>
          </cell>
          <cell r="EM366">
            <v>0</v>
          </cell>
          <cell r="EN366">
            <v>0</v>
          </cell>
          <cell r="EO366">
            <v>0</v>
          </cell>
          <cell r="EP366">
            <v>141722.5</v>
          </cell>
          <cell r="EQ366">
            <v>0</v>
          </cell>
          <cell r="ER366">
            <v>141722.5</v>
          </cell>
          <cell r="ES366">
            <v>1060284.1136003174</v>
          </cell>
          <cell r="ET366">
            <v>0</v>
          </cell>
          <cell r="EU366">
            <v>1060284.1136003174</v>
          </cell>
          <cell r="EV366">
            <v>1046561.6136003173</v>
          </cell>
          <cell r="EW366">
            <v>4651.3849493347434</v>
          </cell>
          <cell r="EX366">
            <v>4405</v>
          </cell>
          <cell r="EY366">
            <v>0</v>
          </cell>
          <cell r="EZ366">
            <v>991125</v>
          </cell>
          <cell r="FA366">
            <v>0</v>
          </cell>
          <cell r="FB366">
            <v>1060284.1136003174</v>
          </cell>
          <cell r="FC366">
            <v>1060284.1136003174</v>
          </cell>
          <cell r="FD366">
            <v>0</v>
          </cell>
          <cell r="FE366">
            <v>1060284.1136003174</v>
          </cell>
        </row>
        <row r="367">
          <cell r="A367">
            <v>2046</v>
          </cell>
          <cell r="B367">
            <v>8812046</v>
          </cell>
          <cell r="E367" t="str">
            <v>St Luke's Catholic Academy</v>
          </cell>
          <cell r="F367" t="str">
            <v>P</v>
          </cell>
          <cell r="G367" t="str">
            <v/>
          </cell>
          <cell r="H367" t="str">
            <v/>
          </cell>
          <cell r="I367" t="str">
            <v>Y</v>
          </cell>
          <cell r="K367">
            <v>2046</v>
          </cell>
          <cell r="L367">
            <v>139577</v>
          </cell>
          <cell r="O367">
            <v>7</v>
          </cell>
          <cell r="P367">
            <v>0</v>
          </cell>
          <cell r="Q367">
            <v>0</v>
          </cell>
          <cell r="S367">
            <v>28</v>
          </cell>
          <cell r="T367">
            <v>173</v>
          </cell>
          <cell r="V367">
            <v>201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201</v>
          </cell>
          <cell r="AF367">
            <v>680487.51</v>
          </cell>
          <cell r="AG367">
            <v>0</v>
          </cell>
          <cell r="AH367">
            <v>0</v>
          </cell>
          <cell r="AI367">
            <v>0</v>
          </cell>
          <cell r="AJ367">
            <v>680487.51</v>
          </cell>
          <cell r="AK367">
            <v>24.999999999999936</v>
          </cell>
          <cell r="AL367">
            <v>11999.999999999969</v>
          </cell>
          <cell r="AM367">
            <v>0</v>
          </cell>
          <cell r="AN367">
            <v>0</v>
          </cell>
          <cell r="AO367">
            <v>11999.999999999969</v>
          </cell>
          <cell r="AP367">
            <v>26.999999999999954</v>
          </cell>
          <cell r="AQ367">
            <v>19034.999999999967</v>
          </cell>
          <cell r="AR367">
            <v>0</v>
          </cell>
          <cell r="AS367">
            <v>0</v>
          </cell>
          <cell r="AT367">
            <v>19034.999999999967</v>
          </cell>
          <cell r="AU367">
            <v>59.999999999999972</v>
          </cell>
          <cell r="AV367">
            <v>0</v>
          </cell>
          <cell r="AW367">
            <v>79.000000000000043</v>
          </cell>
          <cell r="AX367">
            <v>18170.000000000011</v>
          </cell>
          <cell r="AY367">
            <v>37.00000000000005</v>
          </cell>
          <cell r="AZ367">
            <v>10360.000000000015</v>
          </cell>
          <cell r="BA367">
            <v>11.000000000000004</v>
          </cell>
          <cell r="BB367">
            <v>4840.0000000000018</v>
          </cell>
          <cell r="BC367">
            <v>13.999999999999993</v>
          </cell>
          <cell r="BD367">
            <v>6719.9999999999964</v>
          </cell>
          <cell r="BE367">
            <v>0</v>
          </cell>
          <cell r="BF367">
            <v>0</v>
          </cell>
          <cell r="BG367">
            <v>0</v>
          </cell>
          <cell r="BH367">
            <v>0</v>
          </cell>
          <cell r="BI367">
            <v>40090.000000000029</v>
          </cell>
          <cell r="BJ367">
            <v>0</v>
          </cell>
          <cell r="BK367">
            <v>0</v>
          </cell>
          <cell r="BL367">
            <v>0</v>
          </cell>
          <cell r="BM367">
            <v>0</v>
          </cell>
          <cell r="BN367">
            <v>0</v>
          </cell>
          <cell r="BO367">
            <v>0</v>
          </cell>
          <cell r="BP367">
            <v>0</v>
          </cell>
          <cell r="BQ367">
            <v>0</v>
          </cell>
          <cell r="BR367">
            <v>0</v>
          </cell>
          <cell r="BS367">
            <v>0</v>
          </cell>
          <cell r="BT367">
            <v>0</v>
          </cell>
          <cell r="BU367">
            <v>0</v>
          </cell>
          <cell r="BV367">
            <v>0</v>
          </cell>
          <cell r="BW367">
            <v>0</v>
          </cell>
          <cell r="BX367">
            <v>0</v>
          </cell>
          <cell r="BY367">
            <v>40090.000000000029</v>
          </cell>
          <cell r="BZ367">
            <v>71124.999999999971</v>
          </cell>
          <cell r="CA367">
            <v>0</v>
          </cell>
          <cell r="CB367">
            <v>71124.999999999971</v>
          </cell>
          <cell r="CC367">
            <v>55.219780219780205</v>
          </cell>
          <cell r="CD367">
            <v>63778.846153846134</v>
          </cell>
          <cell r="CE367">
            <v>0</v>
          </cell>
          <cell r="CF367">
            <v>0</v>
          </cell>
          <cell r="CG367">
            <v>0</v>
          </cell>
          <cell r="CH367">
            <v>0</v>
          </cell>
          <cell r="CI367">
            <v>0</v>
          </cell>
          <cell r="CJ367">
            <v>0</v>
          </cell>
          <cell r="CK367">
            <v>0</v>
          </cell>
          <cell r="CL367">
            <v>0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63778.846153846134</v>
          </cell>
          <cell r="CR367">
            <v>0</v>
          </cell>
          <cell r="CS367">
            <v>0</v>
          </cell>
          <cell r="CT367">
            <v>0</v>
          </cell>
          <cell r="CU367">
            <v>0</v>
          </cell>
          <cell r="CV367">
            <v>0</v>
          </cell>
          <cell r="CW367">
            <v>42.988439306358345</v>
          </cell>
          <cell r="CX367">
            <v>24933.294797687839</v>
          </cell>
          <cell r="CY367">
            <v>0</v>
          </cell>
          <cell r="CZ367">
            <v>0</v>
          </cell>
          <cell r="DA367">
            <v>24933.294797687839</v>
          </cell>
          <cell r="DB367">
            <v>840324.65095153393</v>
          </cell>
          <cell r="DC367">
            <v>0</v>
          </cell>
          <cell r="DD367">
            <v>840324.65095153393</v>
          </cell>
          <cell r="DE367">
            <v>128000</v>
          </cell>
          <cell r="DF367">
            <v>0</v>
          </cell>
          <cell r="DG367">
            <v>128000</v>
          </cell>
          <cell r="DH367">
            <v>28.714285714285715</v>
          </cell>
          <cell r="DI367">
            <v>0</v>
          </cell>
          <cell r="DJ367">
            <v>0.41199999999999998</v>
          </cell>
          <cell r="DK367">
            <v>0</v>
          </cell>
          <cell r="DL367">
            <v>0</v>
          </cell>
          <cell r="DO367">
            <v>0</v>
          </cell>
          <cell r="DP367">
            <v>0</v>
          </cell>
          <cell r="DQ367">
            <v>0</v>
          </cell>
          <cell r="DR367">
            <v>1.0156360164</v>
          </cell>
          <cell r="DS367">
            <v>15140.740122802468</v>
          </cell>
          <cell r="DT367">
            <v>0</v>
          </cell>
          <cell r="DU367">
            <v>15140.740122802468</v>
          </cell>
          <cell r="DV367">
            <v>0</v>
          </cell>
          <cell r="DW367">
            <v>0</v>
          </cell>
          <cell r="DX367">
            <v>0</v>
          </cell>
          <cell r="DY367">
            <v>0</v>
          </cell>
          <cell r="DZ367">
            <v>0</v>
          </cell>
          <cell r="EA367">
            <v>3530.0720000000001</v>
          </cell>
          <cell r="EB367">
            <v>3530.0720000000001</v>
          </cell>
          <cell r="EC367">
            <v>0</v>
          </cell>
          <cell r="ED367">
            <v>0</v>
          </cell>
          <cell r="EE367">
            <v>3530.0720000000001</v>
          </cell>
          <cell r="EF367">
            <v>3530.0720000000001</v>
          </cell>
          <cell r="EG367">
            <v>0</v>
          </cell>
          <cell r="EI367">
            <v>0</v>
          </cell>
          <cell r="EJ367">
            <v>0</v>
          </cell>
          <cell r="EK367">
            <v>0</v>
          </cell>
          <cell r="EL367">
            <v>0</v>
          </cell>
          <cell r="EM367">
            <v>0</v>
          </cell>
          <cell r="EN367">
            <v>0</v>
          </cell>
          <cell r="EO367">
            <v>0</v>
          </cell>
          <cell r="EP367">
            <v>146670.81212280248</v>
          </cell>
          <cell r="EQ367">
            <v>0</v>
          </cell>
          <cell r="ER367">
            <v>146670.81212280248</v>
          </cell>
          <cell r="ES367">
            <v>986995.46307433641</v>
          </cell>
          <cell r="ET367">
            <v>0</v>
          </cell>
          <cell r="EU367">
            <v>986995.46307433641</v>
          </cell>
          <cell r="EV367">
            <v>983465.39107433637</v>
          </cell>
          <cell r="EW367">
            <v>4892.8626421608778</v>
          </cell>
          <cell r="EX367">
            <v>4405</v>
          </cell>
          <cell r="EY367">
            <v>0</v>
          </cell>
          <cell r="EZ367">
            <v>885405</v>
          </cell>
          <cell r="FA367">
            <v>0</v>
          </cell>
          <cell r="FB367">
            <v>986995.46307433641</v>
          </cell>
          <cell r="FC367">
            <v>986995.46307433641</v>
          </cell>
          <cell r="FD367">
            <v>0</v>
          </cell>
          <cell r="FE367">
            <v>986995.46307433641</v>
          </cell>
        </row>
        <row r="368">
          <cell r="A368">
            <v>2188</v>
          </cell>
          <cell r="B368">
            <v>8812188</v>
          </cell>
          <cell r="E368" t="str">
            <v>St Luke's Park Primary School</v>
          </cell>
          <cell r="F368" t="str">
            <v>P</v>
          </cell>
          <cell r="I368" t="str">
            <v>Y</v>
          </cell>
          <cell r="K368">
            <v>2188</v>
          </cell>
          <cell r="L368">
            <v>149066</v>
          </cell>
          <cell r="M368">
            <v>40</v>
          </cell>
          <cell r="O368">
            <v>4</v>
          </cell>
          <cell r="P368">
            <v>0</v>
          </cell>
          <cell r="Q368">
            <v>0</v>
          </cell>
          <cell r="S368">
            <v>43.333333333333329</v>
          </cell>
          <cell r="T368">
            <v>18</v>
          </cell>
          <cell r="V368">
            <v>61.333333333333329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61.333333333333329</v>
          </cell>
          <cell r="AF368">
            <v>207644.61333333334</v>
          </cell>
          <cell r="AG368">
            <v>0</v>
          </cell>
          <cell r="AH368">
            <v>0</v>
          </cell>
          <cell r="AI368">
            <v>0</v>
          </cell>
          <cell r="AJ368">
            <v>207644.61333333334</v>
          </cell>
          <cell r="AK368">
            <v>12.912280701754405</v>
          </cell>
          <cell r="AL368">
            <v>6197.8947368421141</v>
          </cell>
          <cell r="AM368">
            <v>0</v>
          </cell>
          <cell r="AN368">
            <v>0</v>
          </cell>
          <cell r="AO368">
            <v>6197.8947368421141</v>
          </cell>
          <cell r="AP368">
            <v>14.526315789473689</v>
          </cell>
          <cell r="AQ368">
            <v>10241.05263157895</v>
          </cell>
          <cell r="AR368">
            <v>0</v>
          </cell>
          <cell r="AS368">
            <v>0</v>
          </cell>
          <cell r="AT368">
            <v>10241.05263157895</v>
          </cell>
          <cell r="AU368">
            <v>59.719298245614048</v>
          </cell>
          <cell r="AV368">
            <v>0</v>
          </cell>
          <cell r="AW368">
            <v>0</v>
          </cell>
          <cell r="AX368">
            <v>0</v>
          </cell>
          <cell r="AY368">
            <v>1.6140350877192975</v>
          </cell>
          <cell r="AZ368">
            <v>451.92982456140328</v>
          </cell>
          <cell r="BA368">
            <v>0</v>
          </cell>
          <cell r="BB368">
            <v>0</v>
          </cell>
          <cell r="BC368">
            <v>0</v>
          </cell>
          <cell r="BD368">
            <v>0</v>
          </cell>
          <cell r="BE368">
            <v>0</v>
          </cell>
          <cell r="BF368">
            <v>0</v>
          </cell>
          <cell r="BG368">
            <v>0</v>
          </cell>
          <cell r="BH368">
            <v>0</v>
          </cell>
          <cell r="BI368">
            <v>451.92982456140328</v>
          </cell>
          <cell r="BJ368">
            <v>0</v>
          </cell>
          <cell r="BK368">
            <v>0</v>
          </cell>
          <cell r="BL368">
            <v>0</v>
          </cell>
          <cell r="BM368">
            <v>0</v>
          </cell>
          <cell r="BN368">
            <v>0</v>
          </cell>
          <cell r="BO368">
            <v>0</v>
          </cell>
          <cell r="BP368">
            <v>0</v>
          </cell>
          <cell r="BQ368">
            <v>0</v>
          </cell>
          <cell r="BR368">
            <v>0</v>
          </cell>
          <cell r="BS368">
            <v>0</v>
          </cell>
          <cell r="BT368">
            <v>0</v>
          </cell>
          <cell r="BU368">
            <v>0</v>
          </cell>
          <cell r="BV368">
            <v>0</v>
          </cell>
          <cell r="BW368">
            <v>0</v>
          </cell>
          <cell r="BX368">
            <v>0</v>
          </cell>
          <cell r="BY368">
            <v>451.92982456140328</v>
          </cell>
          <cell r="BZ368">
            <v>16890.877192982469</v>
          </cell>
          <cell r="CA368">
            <v>0</v>
          </cell>
          <cell r="CB368">
            <v>16890.877192982469</v>
          </cell>
          <cell r="CC368">
            <v>10.671704340650974</v>
          </cell>
          <cell r="CD368">
            <v>12325.818513451875</v>
          </cell>
          <cell r="CE368">
            <v>0</v>
          </cell>
          <cell r="CF368">
            <v>0</v>
          </cell>
          <cell r="CG368">
            <v>0</v>
          </cell>
          <cell r="CH368">
            <v>0</v>
          </cell>
          <cell r="CI368">
            <v>0</v>
          </cell>
          <cell r="CJ368">
            <v>0</v>
          </cell>
          <cell r="CK368">
            <v>0</v>
          </cell>
          <cell r="CL368">
            <v>0</v>
          </cell>
          <cell r="CM368">
            <v>0</v>
          </cell>
          <cell r="CN368">
            <v>0</v>
          </cell>
          <cell r="CO368">
            <v>0</v>
          </cell>
          <cell r="CP368">
            <v>0</v>
          </cell>
          <cell r="CQ368">
            <v>12325.818513451875</v>
          </cell>
          <cell r="CR368">
            <v>0</v>
          </cell>
          <cell r="CS368">
            <v>0</v>
          </cell>
          <cell r="CT368">
            <v>0</v>
          </cell>
          <cell r="CU368">
            <v>0</v>
          </cell>
          <cell r="CV368">
            <v>0</v>
          </cell>
          <cell r="CW368">
            <v>3.4074074074074101</v>
          </cell>
          <cell r="CX368">
            <v>1976.2962962962979</v>
          </cell>
          <cell r="CY368">
            <v>0</v>
          </cell>
          <cell r="CZ368">
            <v>0</v>
          </cell>
          <cell r="DA368">
            <v>1976.2962962962979</v>
          </cell>
          <cell r="DB368">
            <v>238837.60533606398</v>
          </cell>
          <cell r="DC368">
            <v>0</v>
          </cell>
          <cell r="DD368">
            <v>238837.60533606398</v>
          </cell>
          <cell r="DE368">
            <v>128000</v>
          </cell>
          <cell r="DF368">
            <v>0</v>
          </cell>
          <cell r="DG368">
            <v>128000</v>
          </cell>
          <cell r="DH368">
            <v>15.333333333333332</v>
          </cell>
          <cell r="DI368">
            <v>0.56697819314641751</v>
          </cell>
          <cell r="DJ368">
            <v>1.77</v>
          </cell>
          <cell r="DK368">
            <v>0</v>
          </cell>
          <cell r="DL368">
            <v>0.42499999999999993</v>
          </cell>
          <cell r="DO368">
            <v>13566.370716510903</v>
          </cell>
          <cell r="DP368">
            <v>0</v>
          </cell>
          <cell r="DQ368">
            <v>13566.370716510903</v>
          </cell>
          <cell r="DR368">
            <v>1</v>
          </cell>
          <cell r="DS368">
            <v>0</v>
          </cell>
          <cell r="DT368">
            <v>0</v>
          </cell>
          <cell r="DU368">
            <v>0</v>
          </cell>
          <cell r="DV368">
            <v>0</v>
          </cell>
          <cell r="DW368">
            <v>0</v>
          </cell>
          <cell r="DX368">
            <v>0</v>
          </cell>
          <cell r="DY368">
            <v>0</v>
          </cell>
          <cell r="DZ368">
            <v>0</v>
          </cell>
          <cell r="EA368">
            <v>0</v>
          </cell>
          <cell r="EB368">
            <v>0</v>
          </cell>
          <cell r="EC368">
            <v>0</v>
          </cell>
          <cell r="ED368">
            <v>0</v>
          </cell>
          <cell r="EE368">
            <v>0</v>
          </cell>
          <cell r="EF368">
            <v>0</v>
          </cell>
          <cell r="EG368">
            <v>0</v>
          </cell>
          <cell r="EI368">
            <v>0</v>
          </cell>
          <cell r="EJ368">
            <v>0</v>
          </cell>
          <cell r="EK368">
            <v>0</v>
          </cell>
          <cell r="EL368">
            <v>0</v>
          </cell>
          <cell r="EM368">
            <v>0</v>
          </cell>
          <cell r="EN368">
            <v>0</v>
          </cell>
          <cell r="EO368">
            <v>0</v>
          </cell>
          <cell r="EP368">
            <v>141566.37071651089</v>
          </cell>
          <cell r="EQ368">
            <v>0</v>
          </cell>
          <cell r="ER368">
            <v>141566.37071651089</v>
          </cell>
          <cell r="ES368">
            <v>380403.97605257487</v>
          </cell>
          <cell r="ET368">
            <v>0</v>
          </cell>
          <cell r="EU368">
            <v>380403.97605257487</v>
          </cell>
          <cell r="EV368">
            <v>380403.97605257493</v>
          </cell>
          <cell r="EW368">
            <v>6202.2387399876352</v>
          </cell>
          <cell r="EX368">
            <v>4405</v>
          </cell>
          <cell r="EY368">
            <v>0</v>
          </cell>
          <cell r="EZ368">
            <v>270173.33333333331</v>
          </cell>
          <cell r="FA368">
            <v>0</v>
          </cell>
          <cell r="FB368">
            <v>380403.97605257487</v>
          </cell>
          <cell r="FC368">
            <v>380403.97605257487</v>
          </cell>
          <cell r="FD368">
            <v>0</v>
          </cell>
          <cell r="FE368">
            <v>380403.97605257487</v>
          </cell>
        </row>
        <row r="369">
          <cell r="A369">
            <v>3401</v>
          </cell>
          <cell r="B369">
            <v>8813401</v>
          </cell>
          <cell r="E369" t="str">
            <v>St Margaret's Church of England Academy, Bowers Gifford</v>
          </cell>
          <cell r="F369" t="str">
            <v>P</v>
          </cell>
          <cell r="G369" t="str">
            <v/>
          </cell>
          <cell r="H369" t="str">
            <v/>
          </cell>
          <cell r="I369" t="str">
            <v>Y</v>
          </cell>
          <cell r="K369">
            <v>3401</v>
          </cell>
          <cell r="L369">
            <v>143453</v>
          </cell>
          <cell r="O369">
            <v>7</v>
          </cell>
          <cell r="P369">
            <v>0</v>
          </cell>
          <cell r="Q369">
            <v>0</v>
          </cell>
          <cell r="S369">
            <v>25</v>
          </cell>
          <cell r="T369">
            <v>159</v>
          </cell>
          <cell r="V369">
            <v>184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184</v>
          </cell>
          <cell r="AF369">
            <v>622933.84000000008</v>
          </cell>
          <cell r="AG369">
            <v>0</v>
          </cell>
          <cell r="AH369">
            <v>0</v>
          </cell>
          <cell r="AI369">
            <v>0</v>
          </cell>
          <cell r="AJ369">
            <v>622933.84000000008</v>
          </cell>
          <cell r="AK369">
            <v>36.999999999999979</v>
          </cell>
          <cell r="AL369">
            <v>17759.999999999989</v>
          </cell>
          <cell r="AM369">
            <v>0</v>
          </cell>
          <cell r="AN369">
            <v>0</v>
          </cell>
          <cell r="AO369">
            <v>17759.999999999989</v>
          </cell>
          <cell r="AP369">
            <v>38.999999999999915</v>
          </cell>
          <cell r="AQ369">
            <v>27494.999999999938</v>
          </cell>
          <cell r="AR369">
            <v>0</v>
          </cell>
          <cell r="AS369">
            <v>0</v>
          </cell>
          <cell r="AT369">
            <v>27494.999999999938</v>
          </cell>
          <cell r="AU369">
            <v>51.111111111111157</v>
          </cell>
          <cell r="AV369">
            <v>0</v>
          </cell>
          <cell r="AW369">
            <v>9.2000000000000011</v>
          </cell>
          <cell r="AX369">
            <v>2116.0000000000005</v>
          </cell>
          <cell r="AY369">
            <v>66.444444444444429</v>
          </cell>
          <cell r="AZ369">
            <v>18604.444444444442</v>
          </cell>
          <cell r="BA369">
            <v>4.088888888888885</v>
          </cell>
          <cell r="BB369">
            <v>1799.1111111111095</v>
          </cell>
          <cell r="BC369">
            <v>17.377777777777769</v>
          </cell>
          <cell r="BD369">
            <v>8341.3333333333285</v>
          </cell>
          <cell r="BE369">
            <v>26.577777777777694</v>
          </cell>
          <cell r="BF369">
            <v>13554.666666666624</v>
          </cell>
          <cell r="BG369">
            <v>9.2000000000000011</v>
          </cell>
          <cell r="BH369">
            <v>6164.0000000000009</v>
          </cell>
          <cell r="BI369">
            <v>50579.555555555504</v>
          </cell>
          <cell r="BJ369">
            <v>0</v>
          </cell>
          <cell r="BK369">
            <v>0</v>
          </cell>
          <cell r="BL369">
            <v>0</v>
          </cell>
          <cell r="BM369">
            <v>0</v>
          </cell>
          <cell r="BN369">
            <v>0</v>
          </cell>
          <cell r="BO369">
            <v>0</v>
          </cell>
          <cell r="BP369">
            <v>0</v>
          </cell>
          <cell r="BQ369">
            <v>0</v>
          </cell>
          <cell r="BR369">
            <v>0</v>
          </cell>
          <cell r="BS369">
            <v>0</v>
          </cell>
          <cell r="BT369">
            <v>0</v>
          </cell>
          <cell r="BU369">
            <v>0</v>
          </cell>
          <cell r="BV369">
            <v>0</v>
          </cell>
          <cell r="BW369">
            <v>0</v>
          </cell>
          <cell r="BX369">
            <v>0</v>
          </cell>
          <cell r="BY369">
            <v>50579.555555555504</v>
          </cell>
          <cell r="BZ369">
            <v>95834.555555555431</v>
          </cell>
          <cell r="CA369">
            <v>0</v>
          </cell>
          <cell r="CB369">
            <v>95834.555555555431</v>
          </cell>
          <cell r="CC369">
            <v>37.350427350427388</v>
          </cell>
          <cell r="CD369">
            <v>43139.74358974363</v>
          </cell>
          <cell r="CE369">
            <v>0</v>
          </cell>
          <cell r="CF369">
            <v>0</v>
          </cell>
          <cell r="CG369">
            <v>0</v>
          </cell>
          <cell r="CH369">
            <v>0</v>
          </cell>
          <cell r="CI369">
            <v>0</v>
          </cell>
          <cell r="CJ369">
            <v>0</v>
          </cell>
          <cell r="CK369">
            <v>0</v>
          </cell>
          <cell r="CL369">
            <v>0</v>
          </cell>
          <cell r="CM369">
            <v>0</v>
          </cell>
          <cell r="CN369">
            <v>0</v>
          </cell>
          <cell r="CO369">
            <v>0</v>
          </cell>
          <cell r="CP369">
            <v>0</v>
          </cell>
          <cell r="CQ369">
            <v>43139.74358974363</v>
          </cell>
          <cell r="CR369">
            <v>1.9600000000000044</v>
          </cell>
          <cell r="CS369">
            <v>1852.2000000000041</v>
          </cell>
          <cell r="CT369">
            <v>0</v>
          </cell>
          <cell r="CU369">
            <v>0</v>
          </cell>
          <cell r="CV369">
            <v>1852.2000000000041</v>
          </cell>
          <cell r="CW369">
            <v>6.0526315789473761</v>
          </cell>
          <cell r="CX369">
            <v>3510.5263157894783</v>
          </cell>
          <cell r="CY369">
            <v>0</v>
          </cell>
          <cell r="CZ369">
            <v>0</v>
          </cell>
          <cell r="DA369">
            <v>3510.5263157894783</v>
          </cell>
          <cell r="DB369">
            <v>767270.86546108848</v>
          </cell>
          <cell r="DC369">
            <v>0</v>
          </cell>
          <cell r="DD369">
            <v>767270.86546108848</v>
          </cell>
          <cell r="DE369">
            <v>128000</v>
          </cell>
          <cell r="DF369">
            <v>0</v>
          </cell>
          <cell r="DG369">
            <v>128000</v>
          </cell>
          <cell r="DH369">
            <v>26.285714285714285</v>
          </cell>
          <cell r="DI369">
            <v>0</v>
          </cell>
          <cell r="DJ369">
            <v>1.468</v>
          </cell>
          <cell r="DK369">
            <v>0</v>
          </cell>
          <cell r="DL369">
            <v>0</v>
          </cell>
          <cell r="DO369">
            <v>0</v>
          </cell>
          <cell r="DP369">
            <v>0</v>
          </cell>
          <cell r="DQ369">
            <v>0</v>
          </cell>
          <cell r="DR369">
            <v>1.0156360164</v>
          </cell>
          <cell r="DS369">
            <v>13998.469934791779</v>
          </cell>
          <cell r="DT369">
            <v>0</v>
          </cell>
          <cell r="DU369">
            <v>13998.469934791779</v>
          </cell>
          <cell r="DV369">
            <v>0</v>
          </cell>
          <cell r="DW369">
            <v>0</v>
          </cell>
          <cell r="DX369">
            <v>0</v>
          </cell>
          <cell r="DY369">
            <v>0</v>
          </cell>
          <cell r="DZ369">
            <v>0</v>
          </cell>
          <cell r="EA369">
            <v>4437</v>
          </cell>
          <cell r="EB369">
            <v>4437</v>
          </cell>
          <cell r="EC369">
            <v>0</v>
          </cell>
          <cell r="ED369">
            <v>0</v>
          </cell>
          <cell r="EE369">
            <v>4437</v>
          </cell>
          <cell r="EF369">
            <v>4437</v>
          </cell>
          <cell r="EG369">
            <v>0</v>
          </cell>
          <cell r="EI369">
            <v>0</v>
          </cell>
          <cell r="EJ369">
            <v>0</v>
          </cell>
          <cell r="EK369">
            <v>0</v>
          </cell>
          <cell r="EL369">
            <v>0</v>
          </cell>
          <cell r="EM369">
            <v>0</v>
          </cell>
          <cell r="EN369">
            <v>0</v>
          </cell>
          <cell r="EO369">
            <v>0</v>
          </cell>
          <cell r="EP369">
            <v>146435.46993479179</v>
          </cell>
          <cell r="EQ369">
            <v>0</v>
          </cell>
          <cell r="ER369">
            <v>146435.46993479179</v>
          </cell>
          <cell r="ES369">
            <v>913706.33539588028</v>
          </cell>
          <cell r="ET369">
            <v>0</v>
          </cell>
          <cell r="EU369">
            <v>913706.33539588028</v>
          </cell>
          <cell r="EV369">
            <v>909269.33539588028</v>
          </cell>
          <cell r="EW369">
            <v>4941.681170629784</v>
          </cell>
          <cell r="EX369">
            <v>4405</v>
          </cell>
          <cell r="EY369">
            <v>0</v>
          </cell>
          <cell r="EZ369">
            <v>810520</v>
          </cell>
          <cell r="FA369">
            <v>0</v>
          </cell>
          <cell r="FB369">
            <v>913706.33539588028</v>
          </cell>
          <cell r="FC369">
            <v>913706.33539588028</v>
          </cell>
          <cell r="FD369">
            <v>0</v>
          </cell>
          <cell r="FE369">
            <v>913706.33539588028</v>
          </cell>
        </row>
        <row r="370">
          <cell r="A370">
            <v>3015</v>
          </cell>
          <cell r="B370">
            <v>8813015</v>
          </cell>
          <cell r="C370">
            <v>4508</v>
          </cell>
          <cell r="D370" t="str">
            <v>RB054508</v>
          </cell>
          <cell r="E370" t="str">
            <v>St Margaret's Church of England Voluntary Controlled Primary School Toppesfield</v>
          </cell>
          <cell r="F370" t="str">
            <v>P</v>
          </cell>
          <cell r="G370" t="str">
            <v>Y</v>
          </cell>
          <cell r="H370">
            <v>10041536</v>
          </cell>
          <cell r="I370" t="str">
            <v/>
          </cell>
          <cell r="K370">
            <v>3015</v>
          </cell>
          <cell r="L370">
            <v>115071</v>
          </cell>
          <cell r="O370">
            <v>7</v>
          </cell>
          <cell r="P370">
            <v>0</v>
          </cell>
          <cell r="Q370">
            <v>0</v>
          </cell>
          <cell r="S370">
            <v>5</v>
          </cell>
          <cell r="T370">
            <v>59</v>
          </cell>
          <cell r="V370">
            <v>64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64</v>
          </cell>
          <cell r="AF370">
            <v>216672.64000000001</v>
          </cell>
          <cell r="AG370">
            <v>0</v>
          </cell>
          <cell r="AH370">
            <v>0</v>
          </cell>
          <cell r="AI370">
            <v>0</v>
          </cell>
          <cell r="AJ370">
            <v>216672.64000000001</v>
          </cell>
          <cell r="AK370">
            <v>5</v>
          </cell>
          <cell r="AL370">
            <v>2400</v>
          </cell>
          <cell r="AM370">
            <v>0</v>
          </cell>
          <cell r="AN370">
            <v>0</v>
          </cell>
          <cell r="AO370">
            <v>2400</v>
          </cell>
          <cell r="AP370">
            <v>6</v>
          </cell>
          <cell r="AQ370">
            <v>4230</v>
          </cell>
          <cell r="AR370">
            <v>0</v>
          </cell>
          <cell r="AS370">
            <v>0</v>
          </cell>
          <cell r="AT370">
            <v>4230</v>
          </cell>
          <cell r="AU370">
            <v>64</v>
          </cell>
          <cell r="AV370">
            <v>0</v>
          </cell>
          <cell r="AW370">
            <v>0</v>
          </cell>
          <cell r="AX370">
            <v>0</v>
          </cell>
          <cell r="AY370">
            <v>0</v>
          </cell>
          <cell r="AZ370">
            <v>0</v>
          </cell>
          <cell r="BA370">
            <v>0</v>
          </cell>
          <cell r="BB370">
            <v>0</v>
          </cell>
          <cell r="BC370">
            <v>0</v>
          </cell>
          <cell r="BD370">
            <v>0</v>
          </cell>
          <cell r="BE370">
            <v>0</v>
          </cell>
          <cell r="BF370">
            <v>0</v>
          </cell>
          <cell r="BG370">
            <v>0</v>
          </cell>
          <cell r="BH370">
            <v>0</v>
          </cell>
          <cell r="BI370">
            <v>0</v>
          </cell>
          <cell r="BJ370">
            <v>0</v>
          </cell>
          <cell r="BK370">
            <v>0</v>
          </cell>
          <cell r="BL370">
            <v>0</v>
          </cell>
          <cell r="BM370">
            <v>0</v>
          </cell>
          <cell r="BN370">
            <v>0</v>
          </cell>
          <cell r="BO370">
            <v>0</v>
          </cell>
          <cell r="BP370">
            <v>0</v>
          </cell>
          <cell r="BQ370">
            <v>0</v>
          </cell>
          <cell r="BR370">
            <v>0</v>
          </cell>
          <cell r="BS370">
            <v>0</v>
          </cell>
          <cell r="BT370">
            <v>0</v>
          </cell>
          <cell r="BU370">
            <v>0</v>
          </cell>
          <cell r="BV370">
            <v>0</v>
          </cell>
          <cell r="BW370">
            <v>0</v>
          </cell>
          <cell r="BX370">
            <v>0</v>
          </cell>
          <cell r="BY370">
            <v>0</v>
          </cell>
          <cell r="BZ370">
            <v>6630</v>
          </cell>
          <cell r="CA370">
            <v>0</v>
          </cell>
          <cell r="CB370">
            <v>6630</v>
          </cell>
          <cell r="CC370">
            <v>10.576271186440684</v>
          </cell>
          <cell r="CD370">
            <v>12215.593220338989</v>
          </cell>
          <cell r="CE370">
            <v>0</v>
          </cell>
          <cell r="CF370">
            <v>0</v>
          </cell>
          <cell r="CG370">
            <v>0</v>
          </cell>
          <cell r="CH370">
            <v>0</v>
          </cell>
          <cell r="CI370">
            <v>0</v>
          </cell>
          <cell r="CJ370">
            <v>0</v>
          </cell>
          <cell r="CK370">
            <v>0</v>
          </cell>
          <cell r="CL370">
            <v>0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12215.593220338989</v>
          </cell>
          <cell r="CR370">
            <v>0.16000000000000014</v>
          </cell>
          <cell r="CS370">
            <v>151.20000000000013</v>
          </cell>
          <cell r="CT370">
            <v>0</v>
          </cell>
          <cell r="CU370">
            <v>0</v>
          </cell>
          <cell r="CV370">
            <v>151.20000000000013</v>
          </cell>
          <cell r="CW370">
            <v>3.2542372881355903</v>
          </cell>
          <cell r="CX370">
            <v>1887.4576271186424</v>
          </cell>
          <cell r="CY370">
            <v>0</v>
          </cell>
          <cell r="CZ370">
            <v>0</v>
          </cell>
          <cell r="DA370">
            <v>1887.4576271186424</v>
          </cell>
          <cell r="DB370">
            <v>237556.89084745766</v>
          </cell>
          <cell r="DC370">
            <v>0</v>
          </cell>
          <cell r="DD370">
            <v>237556.89084745766</v>
          </cell>
          <cell r="DE370">
            <v>128000</v>
          </cell>
          <cell r="DF370">
            <v>0</v>
          </cell>
          <cell r="DG370">
            <v>128000</v>
          </cell>
          <cell r="DH370">
            <v>9.1428571428571423</v>
          </cell>
          <cell r="DI370">
            <v>1</v>
          </cell>
          <cell r="DJ370">
            <v>2.7949999999999999</v>
          </cell>
          <cell r="DK370">
            <v>0</v>
          </cell>
          <cell r="DL370">
            <v>1</v>
          </cell>
          <cell r="DO370">
            <v>56300</v>
          </cell>
          <cell r="DP370">
            <v>0</v>
          </cell>
          <cell r="DQ370">
            <v>56300</v>
          </cell>
          <cell r="DR370">
            <v>1</v>
          </cell>
          <cell r="DS370">
            <v>0</v>
          </cell>
          <cell r="DT370">
            <v>0</v>
          </cell>
          <cell r="DU370">
            <v>0</v>
          </cell>
          <cell r="DV370">
            <v>0</v>
          </cell>
          <cell r="DW370">
            <v>0</v>
          </cell>
          <cell r="DX370">
            <v>0</v>
          </cell>
          <cell r="DY370">
            <v>0</v>
          </cell>
          <cell r="DZ370">
            <v>0</v>
          </cell>
          <cell r="EA370">
            <v>6362.25</v>
          </cell>
          <cell r="EB370">
            <v>6362.25</v>
          </cell>
          <cell r="EC370">
            <v>0</v>
          </cell>
          <cell r="ED370">
            <v>0</v>
          </cell>
          <cell r="EE370">
            <v>6362.25</v>
          </cell>
          <cell r="EF370">
            <v>6362.25</v>
          </cell>
          <cell r="EG370">
            <v>0</v>
          </cell>
          <cell r="EI370">
            <v>0</v>
          </cell>
          <cell r="EJ370">
            <v>0</v>
          </cell>
          <cell r="EK370">
            <v>0</v>
          </cell>
          <cell r="EL370">
            <v>0</v>
          </cell>
          <cell r="EM370">
            <v>0</v>
          </cell>
          <cell r="EN370">
            <v>0</v>
          </cell>
          <cell r="EO370">
            <v>0</v>
          </cell>
          <cell r="EP370">
            <v>190662.25</v>
          </cell>
          <cell r="EQ370">
            <v>0</v>
          </cell>
          <cell r="ER370">
            <v>190662.25</v>
          </cell>
          <cell r="ES370">
            <v>428219.14084745769</v>
          </cell>
          <cell r="ET370">
            <v>0</v>
          </cell>
          <cell r="EU370">
            <v>428219.14084745769</v>
          </cell>
          <cell r="EV370">
            <v>421856.89084745769</v>
          </cell>
          <cell r="EW370">
            <v>6591.5139194915264</v>
          </cell>
          <cell r="EX370">
            <v>4405</v>
          </cell>
          <cell r="EY370">
            <v>0</v>
          </cell>
          <cell r="EZ370">
            <v>281920</v>
          </cell>
          <cell r="FA370">
            <v>0</v>
          </cell>
          <cell r="FB370">
            <v>428219.14084745769</v>
          </cell>
          <cell r="FC370">
            <v>428219.14084745769</v>
          </cell>
          <cell r="FD370">
            <v>0</v>
          </cell>
          <cell r="FE370">
            <v>428219.14084745769</v>
          </cell>
        </row>
        <row r="371">
          <cell r="A371">
            <v>5229</v>
          </cell>
          <cell r="B371">
            <v>8815229</v>
          </cell>
          <cell r="C371">
            <v>4202</v>
          </cell>
          <cell r="D371" t="str">
            <v>GMPS4202</v>
          </cell>
          <cell r="E371" t="str">
            <v>St Mary's CofE Foundation Primary School</v>
          </cell>
          <cell r="F371" t="str">
            <v>P</v>
          </cell>
          <cell r="G371" t="str">
            <v>Y</v>
          </cell>
          <cell r="H371">
            <v>10023677</v>
          </cell>
          <cell r="I371" t="str">
            <v/>
          </cell>
          <cell r="K371">
            <v>5229</v>
          </cell>
          <cell r="L371">
            <v>115269</v>
          </cell>
          <cell r="O371">
            <v>7</v>
          </cell>
          <cell r="P371">
            <v>0</v>
          </cell>
          <cell r="Q371">
            <v>0</v>
          </cell>
          <cell r="S371">
            <v>39</v>
          </cell>
          <cell r="T371">
            <v>231</v>
          </cell>
          <cell r="V371">
            <v>270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270</v>
          </cell>
          <cell r="AF371">
            <v>914087.70000000007</v>
          </cell>
          <cell r="AG371">
            <v>0</v>
          </cell>
          <cell r="AH371">
            <v>0</v>
          </cell>
          <cell r="AI371">
            <v>0</v>
          </cell>
          <cell r="AJ371">
            <v>914087.70000000007</v>
          </cell>
          <cell r="AK371">
            <v>46.999999999999979</v>
          </cell>
          <cell r="AL371">
            <v>22559.999999999989</v>
          </cell>
          <cell r="AM371">
            <v>0</v>
          </cell>
          <cell r="AN371">
            <v>0</v>
          </cell>
          <cell r="AO371">
            <v>22559.999999999989</v>
          </cell>
          <cell r="AP371">
            <v>55.000000000000078</v>
          </cell>
          <cell r="AQ371">
            <v>38775.000000000058</v>
          </cell>
          <cell r="AR371">
            <v>0</v>
          </cell>
          <cell r="AS371">
            <v>0</v>
          </cell>
          <cell r="AT371">
            <v>38775.000000000058</v>
          </cell>
          <cell r="AU371">
            <v>270</v>
          </cell>
          <cell r="AV371">
            <v>0</v>
          </cell>
          <cell r="AW371">
            <v>0</v>
          </cell>
          <cell r="AX371">
            <v>0</v>
          </cell>
          <cell r="AY371">
            <v>0</v>
          </cell>
          <cell r="AZ371">
            <v>0</v>
          </cell>
          <cell r="BA371">
            <v>0</v>
          </cell>
          <cell r="BB371">
            <v>0</v>
          </cell>
          <cell r="BC371">
            <v>0</v>
          </cell>
          <cell r="BD371">
            <v>0</v>
          </cell>
          <cell r="BE371">
            <v>0</v>
          </cell>
          <cell r="BF371">
            <v>0</v>
          </cell>
          <cell r="BG371">
            <v>0</v>
          </cell>
          <cell r="BH371">
            <v>0</v>
          </cell>
          <cell r="BI371">
            <v>0</v>
          </cell>
          <cell r="BJ371">
            <v>0</v>
          </cell>
          <cell r="BK371">
            <v>0</v>
          </cell>
          <cell r="BL371">
            <v>0</v>
          </cell>
          <cell r="BM371">
            <v>0</v>
          </cell>
          <cell r="BN371">
            <v>0</v>
          </cell>
          <cell r="BO371">
            <v>0</v>
          </cell>
          <cell r="BP371">
            <v>0</v>
          </cell>
          <cell r="BQ371">
            <v>0</v>
          </cell>
          <cell r="BR371">
            <v>0</v>
          </cell>
          <cell r="BS371">
            <v>0</v>
          </cell>
          <cell r="BT371">
            <v>0</v>
          </cell>
          <cell r="BU371">
            <v>0</v>
          </cell>
          <cell r="BV371">
            <v>0</v>
          </cell>
          <cell r="BW371">
            <v>0</v>
          </cell>
          <cell r="BX371">
            <v>0</v>
          </cell>
          <cell r="BY371">
            <v>0</v>
          </cell>
          <cell r="BZ371">
            <v>61335.000000000044</v>
          </cell>
          <cell r="CA371">
            <v>0</v>
          </cell>
          <cell r="CB371">
            <v>61335.000000000044</v>
          </cell>
          <cell r="CC371">
            <v>86.491893756467761</v>
          </cell>
          <cell r="CD371">
            <v>99898.13728872026</v>
          </cell>
          <cell r="CE371">
            <v>0</v>
          </cell>
          <cell r="CF371">
            <v>0</v>
          </cell>
          <cell r="CG371">
            <v>0</v>
          </cell>
          <cell r="CH371">
            <v>0</v>
          </cell>
          <cell r="CI371">
            <v>0</v>
          </cell>
          <cell r="CJ371">
            <v>0</v>
          </cell>
          <cell r="CK371">
            <v>0</v>
          </cell>
          <cell r="CL371">
            <v>0</v>
          </cell>
          <cell r="CM371">
            <v>0</v>
          </cell>
          <cell r="CN371">
            <v>0</v>
          </cell>
          <cell r="CO371">
            <v>0</v>
          </cell>
          <cell r="CP371">
            <v>0</v>
          </cell>
          <cell r="CQ371">
            <v>99898.13728872026</v>
          </cell>
          <cell r="CR371">
            <v>0</v>
          </cell>
          <cell r="CS371">
            <v>0</v>
          </cell>
          <cell r="CT371">
            <v>0</v>
          </cell>
          <cell r="CU371">
            <v>0</v>
          </cell>
          <cell r="CV371">
            <v>0</v>
          </cell>
          <cell r="CW371">
            <v>17.532467532467525</v>
          </cell>
          <cell r="CX371">
            <v>10168.831168831164</v>
          </cell>
          <cell r="CY371">
            <v>0</v>
          </cell>
          <cell r="CZ371">
            <v>0</v>
          </cell>
          <cell r="DA371">
            <v>10168.831168831164</v>
          </cell>
          <cell r="DB371">
            <v>1085489.6684575516</v>
          </cell>
          <cell r="DC371">
            <v>0</v>
          </cell>
          <cell r="DD371">
            <v>1085489.6684575516</v>
          </cell>
          <cell r="DE371">
            <v>128000</v>
          </cell>
          <cell r="DF371">
            <v>0</v>
          </cell>
          <cell r="DG371">
            <v>128000</v>
          </cell>
          <cell r="DH371">
            <v>38.571428571428569</v>
          </cell>
          <cell r="DI371">
            <v>0</v>
          </cell>
          <cell r="DJ371">
            <v>0.98699999999999999</v>
          </cell>
          <cell r="DK371">
            <v>0</v>
          </cell>
          <cell r="DL371">
            <v>0</v>
          </cell>
          <cell r="DO371">
            <v>0</v>
          </cell>
          <cell r="DP371">
            <v>0</v>
          </cell>
          <cell r="DQ371">
            <v>0</v>
          </cell>
          <cell r="DR371">
            <v>1</v>
          </cell>
          <cell r="DS371">
            <v>0</v>
          </cell>
          <cell r="DT371">
            <v>0</v>
          </cell>
          <cell r="DU371">
            <v>0</v>
          </cell>
          <cell r="DV371">
            <v>0</v>
          </cell>
          <cell r="DW371">
            <v>0</v>
          </cell>
          <cell r="DX371">
            <v>0</v>
          </cell>
          <cell r="DY371">
            <v>0</v>
          </cell>
          <cell r="DZ371">
            <v>0</v>
          </cell>
          <cell r="EA371">
            <v>8960</v>
          </cell>
          <cell r="EB371">
            <v>8960</v>
          </cell>
          <cell r="EC371">
            <v>0</v>
          </cell>
          <cell r="ED371">
            <v>0</v>
          </cell>
          <cell r="EE371">
            <v>8960</v>
          </cell>
          <cell r="EF371">
            <v>8960</v>
          </cell>
          <cell r="EG371">
            <v>0</v>
          </cell>
          <cell r="EI371">
            <v>0</v>
          </cell>
          <cell r="EJ371">
            <v>0</v>
          </cell>
          <cell r="EK371">
            <v>0</v>
          </cell>
          <cell r="EL371">
            <v>0</v>
          </cell>
          <cell r="EM371">
            <v>0</v>
          </cell>
          <cell r="EN371">
            <v>0</v>
          </cell>
          <cell r="EO371">
            <v>0</v>
          </cell>
          <cell r="EP371">
            <v>136960</v>
          </cell>
          <cell r="EQ371">
            <v>0</v>
          </cell>
          <cell r="ER371">
            <v>136960</v>
          </cell>
          <cell r="ES371">
            <v>1222449.6684575516</v>
          </cell>
          <cell r="ET371">
            <v>0</v>
          </cell>
          <cell r="EU371">
            <v>1222449.6684575516</v>
          </cell>
          <cell r="EV371">
            <v>1213489.6684575516</v>
          </cell>
          <cell r="EW371">
            <v>4494.406179472413</v>
          </cell>
          <cell r="EX371">
            <v>4405</v>
          </cell>
          <cell r="EY371">
            <v>0</v>
          </cell>
          <cell r="EZ371">
            <v>1189350</v>
          </cell>
          <cell r="FA371">
            <v>0</v>
          </cell>
          <cell r="FB371">
            <v>1222449.6684575516</v>
          </cell>
          <cell r="FC371">
            <v>1222449.6684575516</v>
          </cell>
          <cell r="FD371">
            <v>0</v>
          </cell>
          <cell r="FE371">
            <v>1222449.6684575516</v>
          </cell>
        </row>
        <row r="372">
          <cell r="A372">
            <v>3450</v>
          </cell>
          <cell r="B372">
            <v>8813450</v>
          </cell>
          <cell r="C372">
            <v>1506</v>
          </cell>
          <cell r="D372" t="str">
            <v>RB051506</v>
          </cell>
          <cell r="E372" t="str">
            <v>St Mary's Church of England Voluntary Aided Primary School, Burnham-on-Crouch</v>
          </cell>
          <cell r="F372" t="str">
            <v>P</v>
          </cell>
          <cell r="G372" t="str">
            <v>Y</v>
          </cell>
          <cell r="H372">
            <v>10026586</v>
          </cell>
          <cell r="I372" t="str">
            <v/>
          </cell>
          <cell r="K372">
            <v>3450</v>
          </cell>
          <cell r="L372">
            <v>115159</v>
          </cell>
          <cell r="O372">
            <v>7</v>
          </cell>
          <cell r="P372">
            <v>0</v>
          </cell>
          <cell r="Q372">
            <v>0</v>
          </cell>
          <cell r="S372">
            <v>53</v>
          </cell>
          <cell r="T372">
            <v>185</v>
          </cell>
          <cell r="V372">
            <v>238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238</v>
          </cell>
          <cell r="AF372">
            <v>805751.38</v>
          </cell>
          <cell r="AG372">
            <v>0</v>
          </cell>
          <cell r="AH372">
            <v>0</v>
          </cell>
          <cell r="AI372">
            <v>0</v>
          </cell>
          <cell r="AJ372">
            <v>805751.38</v>
          </cell>
          <cell r="AK372">
            <v>31.999999999999993</v>
          </cell>
          <cell r="AL372">
            <v>15359.999999999996</v>
          </cell>
          <cell r="AM372">
            <v>0</v>
          </cell>
          <cell r="AN372">
            <v>0</v>
          </cell>
          <cell r="AO372">
            <v>15359.999999999996</v>
          </cell>
          <cell r="AP372">
            <v>39.999999999999929</v>
          </cell>
          <cell r="AQ372">
            <v>28199.999999999949</v>
          </cell>
          <cell r="AR372">
            <v>0</v>
          </cell>
          <cell r="AS372">
            <v>0</v>
          </cell>
          <cell r="AT372">
            <v>28199.999999999949</v>
          </cell>
          <cell r="AU372">
            <v>221.93248945147673</v>
          </cell>
          <cell r="AV372">
            <v>0</v>
          </cell>
          <cell r="AW372">
            <v>7.0295358649789135</v>
          </cell>
          <cell r="AX372">
            <v>1616.79324894515</v>
          </cell>
          <cell r="AY372">
            <v>9.037974683544304</v>
          </cell>
          <cell r="AZ372">
            <v>2530.6329113924053</v>
          </cell>
          <cell r="BA372">
            <v>0</v>
          </cell>
          <cell r="BB372">
            <v>0</v>
          </cell>
          <cell r="BC372">
            <v>0</v>
          </cell>
          <cell r="BD372">
            <v>0</v>
          </cell>
          <cell r="BE372">
            <v>0</v>
          </cell>
          <cell r="BF372">
            <v>0</v>
          </cell>
          <cell r="BG372">
            <v>0</v>
          </cell>
          <cell r="BH372">
            <v>0</v>
          </cell>
          <cell r="BI372">
            <v>4147.4261603375553</v>
          </cell>
          <cell r="BJ372">
            <v>0</v>
          </cell>
          <cell r="BK372">
            <v>0</v>
          </cell>
          <cell r="BL372">
            <v>0</v>
          </cell>
          <cell r="BM372">
            <v>0</v>
          </cell>
          <cell r="BN372">
            <v>0</v>
          </cell>
          <cell r="BO372">
            <v>0</v>
          </cell>
          <cell r="BP372">
            <v>0</v>
          </cell>
          <cell r="BQ372">
            <v>0</v>
          </cell>
          <cell r="BR372">
            <v>0</v>
          </cell>
          <cell r="BS372">
            <v>0</v>
          </cell>
          <cell r="BT372">
            <v>0</v>
          </cell>
          <cell r="BU372">
            <v>0</v>
          </cell>
          <cell r="BV372">
            <v>0</v>
          </cell>
          <cell r="BW372">
            <v>0</v>
          </cell>
          <cell r="BX372">
            <v>0</v>
          </cell>
          <cell r="BY372">
            <v>4147.4261603375553</v>
          </cell>
          <cell r="BZ372">
            <v>47707.426160337498</v>
          </cell>
          <cell r="CA372">
            <v>0</v>
          </cell>
          <cell r="CB372">
            <v>47707.426160337498</v>
          </cell>
          <cell r="CC372">
            <v>59.131511839708509</v>
          </cell>
          <cell r="CD372">
            <v>68296.89617486333</v>
          </cell>
          <cell r="CE372">
            <v>0</v>
          </cell>
          <cell r="CF372">
            <v>0</v>
          </cell>
          <cell r="CG372">
            <v>0</v>
          </cell>
          <cell r="CH372">
            <v>0</v>
          </cell>
          <cell r="CI372">
            <v>0</v>
          </cell>
          <cell r="CJ372">
            <v>0</v>
          </cell>
          <cell r="CK372">
            <v>0</v>
          </cell>
          <cell r="CL372">
            <v>0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68296.89617486333</v>
          </cell>
          <cell r="CR372">
            <v>0</v>
          </cell>
          <cell r="CS372">
            <v>0</v>
          </cell>
          <cell r="CT372">
            <v>0</v>
          </cell>
          <cell r="CU372">
            <v>0</v>
          </cell>
          <cell r="CV372">
            <v>0</v>
          </cell>
          <cell r="CW372">
            <v>2.5729729729729702</v>
          </cell>
          <cell r="CX372">
            <v>1492.3243243243228</v>
          </cell>
          <cell r="CY372">
            <v>0</v>
          </cell>
          <cell r="CZ372">
            <v>0</v>
          </cell>
          <cell r="DA372">
            <v>1492.3243243243228</v>
          </cell>
          <cell r="DB372">
            <v>923248.02665952523</v>
          </cell>
          <cell r="DC372">
            <v>0</v>
          </cell>
          <cell r="DD372">
            <v>923248.02665952523</v>
          </cell>
          <cell r="DE372">
            <v>128000</v>
          </cell>
          <cell r="DF372">
            <v>0</v>
          </cell>
          <cell r="DG372">
            <v>128000</v>
          </cell>
          <cell r="DH372">
            <v>34</v>
          </cell>
          <cell r="DI372">
            <v>0</v>
          </cell>
          <cell r="DJ372">
            <v>1.2490000000000001</v>
          </cell>
          <cell r="DK372">
            <v>0</v>
          </cell>
          <cell r="DL372">
            <v>0</v>
          </cell>
          <cell r="DO372">
            <v>0</v>
          </cell>
          <cell r="DP372">
            <v>0</v>
          </cell>
          <cell r="DQ372">
            <v>0</v>
          </cell>
          <cell r="DR372">
            <v>1</v>
          </cell>
          <cell r="DS372">
            <v>0</v>
          </cell>
          <cell r="DT372">
            <v>0</v>
          </cell>
          <cell r="DU372">
            <v>0</v>
          </cell>
          <cell r="DV372">
            <v>0</v>
          </cell>
          <cell r="DW372">
            <v>0</v>
          </cell>
          <cell r="DX372">
            <v>0</v>
          </cell>
          <cell r="DY372">
            <v>0</v>
          </cell>
          <cell r="DZ372">
            <v>0</v>
          </cell>
          <cell r="EA372">
            <v>3558.4</v>
          </cell>
          <cell r="EB372">
            <v>3558.4</v>
          </cell>
          <cell r="EC372">
            <v>0</v>
          </cell>
          <cell r="ED372">
            <v>0</v>
          </cell>
          <cell r="EE372">
            <v>3558.4</v>
          </cell>
          <cell r="EF372">
            <v>3558.4</v>
          </cell>
          <cell r="EG372">
            <v>0</v>
          </cell>
          <cell r="EI372">
            <v>0</v>
          </cell>
          <cell r="EJ372">
            <v>0</v>
          </cell>
          <cell r="EK372">
            <v>0</v>
          </cell>
          <cell r="EL372">
            <v>0</v>
          </cell>
          <cell r="EM372">
            <v>0</v>
          </cell>
          <cell r="EN372">
            <v>0</v>
          </cell>
          <cell r="EO372">
            <v>0</v>
          </cell>
          <cell r="EP372">
            <v>131558.39999999999</v>
          </cell>
          <cell r="EQ372">
            <v>0</v>
          </cell>
          <cell r="ER372">
            <v>131558.39999999999</v>
          </cell>
          <cell r="ES372">
            <v>1054806.4266595251</v>
          </cell>
          <cell r="ET372">
            <v>0</v>
          </cell>
          <cell r="EU372">
            <v>1054806.4266595251</v>
          </cell>
          <cell r="EV372">
            <v>1051248.0266595252</v>
          </cell>
          <cell r="EW372">
            <v>4417.0085153761565</v>
          </cell>
          <cell r="EX372">
            <v>4405</v>
          </cell>
          <cell r="EY372">
            <v>0</v>
          </cell>
          <cell r="EZ372">
            <v>1048390</v>
          </cell>
          <cell r="FA372">
            <v>0</v>
          </cell>
          <cell r="FB372">
            <v>1054806.4266595251</v>
          </cell>
          <cell r="FC372">
            <v>1054806.4266595251</v>
          </cell>
          <cell r="FD372">
            <v>0</v>
          </cell>
          <cell r="FE372">
            <v>1054806.4266595251</v>
          </cell>
        </row>
        <row r="373">
          <cell r="A373">
            <v>3580</v>
          </cell>
          <cell r="B373">
            <v>8813580</v>
          </cell>
          <cell r="C373">
            <v>2870</v>
          </cell>
          <cell r="D373" t="str">
            <v>RB052870</v>
          </cell>
          <cell r="E373" t="str">
            <v>St Mary's Church of England Voluntary Aided Primary School, Hatfield Broad Oak</v>
          </cell>
          <cell r="F373" t="str">
            <v>P</v>
          </cell>
          <cell r="G373" t="str">
            <v>Y</v>
          </cell>
          <cell r="H373">
            <v>10041580</v>
          </cell>
          <cell r="I373" t="str">
            <v/>
          </cell>
          <cell r="K373">
            <v>3580</v>
          </cell>
          <cell r="L373">
            <v>115178</v>
          </cell>
          <cell r="O373">
            <v>7</v>
          </cell>
          <cell r="P373">
            <v>0</v>
          </cell>
          <cell r="Q373">
            <v>0</v>
          </cell>
          <cell r="S373">
            <v>5</v>
          </cell>
          <cell r="T373">
            <v>48</v>
          </cell>
          <cell r="V373">
            <v>53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53</v>
          </cell>
          <cell r="AF373">
            <v>179432.03</v>
          </cell>
          <cell r="AG373">
            <v>0</v>
          </cell>
          <cell r="AH373">
            <v>0</v>
          </cell>
          <cell r="AI373">
            <v>0</v>
          </cell>
          <cell r="AJ373">
            <v>179432.03</v>
          </cell>
          <cell r="AK373">
            <v>6.9999999999999893</v>
          </cell>
          <cell r="AL373">
            <v>3359.999999999995</v>
          </cell>
          <cell r="AM373">
            <v>0</v>
          </cell>
          <cell r="AN373">
            <v>0</v>
          </cell>
          <cell r="AO373">
            <v>3359.999999999995</v>
          </cell>
          <cell r="AP373">
            <v>9.0000000000000018</v>
          </cell>
          <cell r="AQ373">
            <v>6345.0000000000009</v>
          </cell>
          <cell r="AR373">
            <v>0</v>
          </cell>
          <cell r="AS373">
            <v>0</v>
          </cell>
          <cell r="AT373">
            <v>6345.0000000000009</v>
          </cell>
          <cell r="AU373">
            <v>53</v>
          </cell>
          <cell r="AV373">
            <v>0</v>
          </cell>
          <cell r="AW373">
            <v>0</v>
          </cell>
          <cell r="AX373">
            <v>0</v>
          </cell>
          <cell r="AY373">
            <v>0</v>
          </cell>
          <cell r="AZ373">
            <v>0</v>
          </cell>
          <cell r="BA373">
            <v>0</v>
          </cell>
          <cell r="BB373">
            <v>0</v>
          </cell>
          <cell r="BC373">
            <v>0</v>
          </cell>
          <cell r="BD373">
            <v>0</v>
          </cell>
          <cell r="BE373">
            <v>0</v>
          </cell>
          <cell r="BF373">
            <v>0</v>
          </cell>
          <cell r="BG373">
            <v>0</v>
          </cell>
          <cell r="BH373">
            <v>0</v>
          </cell>
          <cell r="BI373">
            <v>0</v>
          </cell>
          <cell r="BJ373">
            <v>0</v>
          </cell>
          <cell r="BK373">
            <v>0</v>
          </cell>
          <cell r="BL373">
            <v>0</v>
          </cell>
          <cell r="BM373">
            <v>0</v>
          </cell>
          <cell r="BN373">
            <v>0</v>
          </cell>
          <cell r="BO373">
            <v>0</v>
          </cell>
          <cell r="BP373">
            <v>0</v>
          </cell>
          <cell r="BQ373">
            <v>0</v>
          </cell>
          <cell r="BR373">
            <v>0</v>
          </cell>
          <cell r="BS373">
            <v>0</v>
          </cell>
          <cell r="BT373">
            <v>0</v>
          </cell>
          <cell r="BU373">
            <v>0</v>
          </cell>
          <cell r="BV373">
            <v>0</v>
          </cell>
          <cell r="BW373">
            <v>0</v>
          </cell>
          <cell r="BX373">
            <v>0</v>
          </cell>
          <cell r="BY373">
            <v>0</v>
          </cell>
          <cell r="BZ373">
            <v>9704.9999999999964</v>
          </cell>
          <cell r="CA373">
            <v>0</v>
          </cell>
          <cell r="CB373">
            <v>9704.9999999999964</v>
          </cell>
          <cell r="CC373">
            <v>12.216312056737605</v>
          </cell>
          <cell r="CD373">
            <v>14109.840425531935</v>
          </cell>
          <cell r="CE373">
            <v>0</v>
          </cell>
          <cell r="CF373">
            <v>0</v>
          </cell>
          <cell r="CG373">
            <v>0</v>
          </cell>
          <cell r="CH373">
            <v>0</v>
          </cell>
          <cell r="CI373">
            <v>0</v>
          </cell>
          <cell r="CJ373">
            <v>0</v>
          </cell>
          <cell r="CK373">
            <v>0</v>
          </cell>
          <cell r="CL373">
            <v>0</v>
          </cell>
          <cell r="CM373">
            <v>0</v>
          </cell>
          <cell r="CN373">
            <v>0</v>
          </cell>
          <cell r="CO373">
            <v>0</v>
          </cell>
          <cell r="CP373">
            <v>0</v>
          </cell>
          <cell r="CQ373">
            <v>14109.840425531935</v>
          </cell>
          <cell r="CR373">
            <v>1.8199999999999985</v>
          </cell>
          <cell r="CS373">
            <v>1719.8999999999985</v>
          </cell>
          <cell r="CT373">
            <v>0</v>
          </cell>
          <cell r="CU373">
            <v>0</v>
          </cell>
          <cell r="CV373">
            <v>1719.8999999999985</v>
          </cell>
          <cell r="CW373">
            <v>1.104166666666665</v>
          </cell>
          <cell r="CX373">
            <v>640.41666666666572</v>
          </cell>
          <cell r="CY373">
            <v>0</v>
          </cell>
          <cell r="CZ373">
            <v>0</v>
          </cell>
          <cell r="DA373">
            <v>640.41666666666572</v>
          </cell>
          <cell r="DB373">
            <v>205607.18709219858</v>
          </cell>
          <cell r="DC373">
            <v>0</v>
          </cell>
          <cell r="DD373">
            <v>205607.18709219858</v>
          </cell>
          <cell r="DE373">
            <v>128000</v>
          </cell>
          <cell r="DF373">
            <v>0</v>
          </cell>
          <cell r="DG373">
            <v>128000</v>
          </cell>
          <cell r="DH373">
            <v>7.5714285714285712</v>
          </cell>
          <cell r="DI373">
            <v>1</v>
          </cell>
          <cell r="DJ373">
            <v>2.379</v>
          </cell>
          <cell r="DK373">
            <v>0</v>
          </cell>
          <cell r="DL373">
            <v>1</v>
          </cell>
          <cell r="DO373">
            <v>56300</v>
          </cell>
          <cell r="DP373">
            <v>0</v>
          </cell>
          <cell r="DQ373">
            <v>56300</v>
          </cell>
          <cell r="DR373">
            <v>1</v>
          </cell>
          <cell r="DS373">
            <v>0</v>
          </cell>
          <cell r="DT373">
            <v>0</v>
          </cell>
          <cell r="DU373">
            <v>0</v>
          </cell>
          <cell r="DV373">
            <v>0</v>
          </cell>
          <cell r="DW373">
            <v>0</v>
          </cell>
          <cell r="DX373">
            <v>0</v>
          </cell>
          <cell r="DY373">
            <v>0</v>
          </cell>
          <cell r="DZ373">
            <v>0</v>
          </cell>
          <cell r="EA373">
            <v>2816</v>
          </cell>
          <cell r="EB373">
            <v>2816</v>
          </cell>
          <cell r="EC373">
            <v>0</v>
          </cell>
          <cell r="ED373">
            <v>0</v>
          </cell>
          <cell r="EE373">
            <v>2816</v>
          </cell>
          <cell r="EF373">
            <v>2816</v>
          </cell>
          <cell r="EG373">
            <v>0</v>
          </cell>
          <cell r="EI373">
            <v>0</v>
          </cell>
          <cell r="EJ373">
            <v>0</v>
          </cell>
          <cell r="EK373">
            <v>0</v>
          </cell>
          <cell r="EL373">
            <v>0</v>
          </cell>
          <cell r="EM373">
            <v>0</v>
          </cell>
          <cell r="EN373">
            <v>0</v>
          </cell>
          <cell r="EO373">
            <v>0</v>
          </cell>
          <cell r="EP373">
            <v>187116</v>
          </cell>
          <cell r="EQ373">
            <v>0</v>
          </cell>
          <cell r="ER373">
            <v>187116</v>
          </cell>
          <cell r="ES373">
            <v>392723.18709219858</v>
          </cell>
          <cell r="ET373">
            <v>0</v>
          </cell>
          <cell r="EU373">
            <v>392723.18709219858</v>
          </cell>
          <cell r="EV373">
            <v>389907.18709219858</v>
          </cell>
          <cell r="EW373">
            <v>7356.7393790980868</v>
          </cell>
          <cell r="EX373">
            <v>4405</v>
          </cell>
          <cell r="EY373">
            <v>0</v>
          </cell>
          <cell r="EZ373">
            <v>233465</v>
          </cell>
          <cell r="FA373">
            <v>0</v>
          </cell>
          <cell r="FB373">
            <v>392723.18709219858</v>
          </cell>
          <cell r="FC373">
            <v>392723.18709219858</v>
          </cell>
          <cell r="FD373">
            <v>0</v>
          </cell>
          <cell r="FE373">
            <v>392723.18709219858</v>
          </cell>
        </row>
        <row r="374">
          <cell r="A374">
            <v>3430</v>
          </cell>
          <cell r="B374">
            <v>8813430</v>
          </cell>
          <cell r="C374">
            <v>3884</v>
          </cell>
          <cell r="D374" t="str">
            <v>RB053884</v>
          </cell>
          <cell r="E374" t="str">
            <v>St Mary's Church of England Voluntary Aided Primary School</v>
          </cell>
          <cell r="F374" t="str">
            <v>P</v>
          </cell>
          <cell r="G374" t="str">
            <v>Y</v>
          </cell>
          <cell r="H374">
            <v>10028335</v>
          </cell>
          <cell r="I374" t="str">
            <v/>
          </cell>
          <cell r="K374">
            <v>3430</v>
          </cell>
          <cell r="L374">
            <v>115155</v>
          </cell>
          <cell r="O374">
            <v>7</v>
          </cell>
          <cell r="P374">
            <v>0</v>
          </cell>
          <cell r="Q374">
            <v>0</v>
          </cell>
          <cell r="S374">
            <v>29</v>
          </cell>
          <cell r="T374">
            <v>184</v>
          </cell>
          <cell r="V374">
            <v>213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213</v>
          </cell>
          <cell r="AF374">
            <v>721113.63</v>
          </cell>
          <cell r="AG374">
            <v>0</v>
          </cell>
          <cell r="AH374">
            <v>0</v>
          </cell>
          <cell r="AI374">
            <v>0</v>
          </cell>
          <cell r="AJ374">
            <v>721113.63</v>
          </cell>
          <cell r="AK374">
            <v>35.999999999999943</v>
          </cell>
          <cell r="AL374">
            <v>17279.999999999971</v>
          </cell>
          <cell r="AM374">
            <v>0</v>
          </cell>
          <cell r="AN374">
            <v>0</v>
          </cell>
          <cell r="AO374">
            <v>17279.999999999971</v>
          </cell>
          <cell r="AP374">
            <v>36.999999999999908</v>
          </cell>
          <cell r="AQ374">
            <v>26084.999999999935</v>
          </cell>
          <cell r="AR374">
            <v>0</v>
          </cell>
          <cell r="AS374">
            <v>0</v>
          </cell>
          <cell r="AT374">
            <v>26084.999999999935</v>
          </cell>
          <cell r="AU374">
            <v>213</v>
          </cell>
          <cell r="AV374">
            <v>0</v>
          </cell>
          <cell r="AW374">
            <v>0</v>
          </cell>
          <cell r="AX374">
            <v>0</v>
          </cell>
          <cell r="AY374">
            <v>0</v>
          </cell>
          <cell r="AZ374">
            <v>0</v>
          </cell>
          <cell r="BA374">
            <v>0</v>
          </cell>
          <cell r="BB374">
            <v>0</v>
          </cell>
          <cell r="BC374">
            <v>0</v>
          </cell>
          <cell r="BD374">
            <v>0</v>
          </cell>
          <cell r="BE374">
            <v>0</v>
          </cell>
          <cell r="BF374">
            <v>0</v>
          </cell>
          <cell r="BG374">
            <v>0</v>
          </cell>
          <cell r="BH374">
            <v>0</v>
          </cell>
          <cell r="BI374">
            <v>0</v>
          </cell>
          <cell r="BJ374">
            <v>0</v>
          </cell>
          <cell r="BK374">
            <v>0</v>
          </cell>
          <cell r="BL374">
            <v>0</v>
          </cell>
          <cell r="BM374">
            <v>0</v>
          </cell>
          <cell r="BN374">
            <v>0</v>
          </cell>
          <cell r="BO374">
            <v>0</v>
          </cell>
          <cell r="BP374">
            <v>0</v>
          </cell>
          <cell r="BQ374">
            <v>0</v>
          </cell>
          <cell r="BR374">
            <v>0</v>
          </cell>
          <cell r="BS374">
            <v>0</v>
          </cell>
          <cell r="BT374">
            <v>0</v>
          </cell>
          <cell r="BU374">
            <v>0</v>
          </cell>
          <cell r="BV374">
            <v>0</v>
          </cell>
          <cell r="BW374">
            <v>0</v>
          </cell>
          <cell r="BX374">
            <v>0</v>
          </cell>
          <cell r="BY374">
            <v>0</v>
          </cell>
          <cell r="BZ374">
            <v>43364.999999999905</v>
          </cell>
          <cell r="CA374">
            <v>0</v>
          </cell>
          <cell r="CB374">
            <v>43364.999999999905</v>
          </cell>
          <cell r="CC374">
            <v>59.833104395604387</v>
          </cell>
          <cell r="CD374">
            <v>69107.235576923063</v>
          </cell>
          <cell r="CE374">
            <v>0</v>
          </cell>
          <cell r="CF374">
            <v>0</v>
          </cell>
          <cell r="CG374">
            <v>0</v>
          </cell>
          <cell r="CH374">
            <v>0</v>
          </cell>
          <cell r="CI374">
            <v>0</v>
          </cell>
          <cell r="CJ374">
            <v>0</v>
          </cell>
          <cell r="CK374">
            <v>0</v>
          </cell>
          <cell r="CL374">
            <v>0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69107.235576923063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0</v>
          </cell>
          <cell r="CW374">
            <v>11.576086956521735</v>
          </cell>
          <cell r="CX374">
            <v>6714.1304347826062</v>
          </cell>
          <cell r="CY374">
            <v>0</v>
          </cell>
          <cell r="CZ374">
            <v>0</v>
          </cell>
          <cell r="DA374">
            <v>6714.1304347826062</v>
          </cell>
          <cell r="DB374">
            <v>840299.99601170549</v>
          </cell>
          <cell r="DC374">
            <v>0</v>
          </cell>
          <cell r="DD374">
            <v>840299.99601170549</v>
          </cell>
          <cell r="DE374">
            <v>128000</v>
          </cell>
          <cell r="DF374">
            <v>0</v>
          </cell>
          <cell r="DG374">
            <v>128000</v>
          </cell>
          <cell r="DH374">
            <v>30.428571428571427</v>
          </cell>
          <cell r="DI374">
            <v>0</v>
          </cell>
          <cell r="DJ374">
            <v>1.0640000000000001</v>
          </cell>
          <cell r="DK374">
            <v>0</v>
          </cell>
          <cell r="DL374">
            <v>0</v>
          </cell>
          <cell r="DO374">
            <v>0</v>
          </cell>
          <cell r="DP374">
            <v>0</v>
          </cell>
          <cell r="DQ374">
            <v>0</v>
          </cell>
          <cell r="DR374">
            <v>1</v>
          </cell>
          <cell r="DS374">
            <v>0</v>
          </cell>
          <cell r="DT374">
            <v>0</v>
          </cell>
          <cell r="DU374">
            <v>0</v>
          </cell>
          <cell r="DV374">
            <v>0</v>
          </cell>
          <cell r="DW374">
            <v>0</v>
          </cell>
          <cell r="DX374">
            <v>0</v>
          </cell>
          <cell r="DY374">
            <v>0</v>
          </cell>
          <cell r="DZ374">
            <v>0</v>
          </cell>
          <cell r="EA374">
            <v>3558.4</v>
          </cell>
          <cell r="EB374">
            <v>3558.4</v>
          </cell>
          <cell r="EC374">
            <v>0</v>
          </cell>
          <cell r="ED374">
            <v>0</v>
          </cell>
          <cell r="EE374">
            <v>3558.4</v>
          </cell>
          <cell r="EF374">
            <v>3558.4000000000005</v>
          </cell>
          <cell r="EG374">
            <v>0</v>
          </cell>
          <cell r="EI374">
            <v>0</v>
          </cell>
          <cell r="EJ374">
            <v>0</v>
          </cell>
          <cell r="EK374">
            <v>0</v>
          </cell>
          <cell r="EL374">
            <v>0</v>
          </cell>
          <cell r="EM374">
            <v>0</v>
          </cell>
          <cell r="EN374">
            <v>0</v>
          </cell>
          <cell r="EO374">
            <v>0</v>
          </cell>
          <cell r="EP374">
            <v>131558.39999999999</v>
          </cell>
          <cell r="EQ374">
            <v>0</v>
          </cell>
          <cell r="ER374">
            <v>131558.39999999999</v>
          </cell>
          <cell r="ES374">
            <v>971858.39601170551</v>
          </cell>
          <cell r="ET374">
            <v>0</v>
          </cell>
          <cell r="EU374">
            <v>971858.39601170551</v>
          </cell>
          <cell r="EV374">
            <v>968299.99601170549</v>
          </cell>
          <cell r="EW374">
            <v>4546.0093709469738</v>
          </cell>
          <cell r="EX374">
            <v>4405</v>
          </cell>
          <cell r="EY374">
            <v>0</v>
          </cell>
          <cell r="EZ374">
            <v>938265</v>
          </cell>
          <cell r="FA374">
            <v>0</v>
          </cell>
          <cell r="FB374">
            <v>971858.39601170551</v>
          </cell>
          <cell r="FC374">
            <v>971858.39601170551</v>
          </cell>
          <cell r="FD374">
            <v>0</v>
          </cell>
          <cell r="FE374">
            <v>971858.39601170551</v>
          </cell>
        </row>
        <row r="375">
          <cell r="A375">
            <v>2186</v>
          </cell>
          <cell r="B375">
            <v>8812186</v>
          </cell>
          <cell r="E375" t="str">
            <v>St Mary's Church of England Primary School</v>
          </cell>
          <cell r="F375" t="str">
            <v>P</v>
          </cell>
          <cell r="G375" t="str">
            <v/>
          </cell>
          <cell r="H375" t="str">
            <v/>
          </cell>
          <cell r="I375" t="str">
            <v>Y</v>
          </cell>
          <cell r="K375">
            <v>2186</v>
          </cell>
          <cell r="L375">
            <v>147878</v>
          </cell>
          <cell r="O375">
            <v>7</v>
          </cell>
          <cell r="P375">
            <v>0</v>
          </cell>
          <cell r="Q375">
            <v>0</v>
          </cell>
          <cell r="S375">
            <v>4</v>
          </cell>
          <cell r="T375">
            <v>37</v>
          </cell>
          <cell r="V375">
            <v>41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41</v>
          </cell>
          <cell r="AF375">
            <v>138805.91</v>
          </cell>
          <cell r="AG375">
            <v>0</v>
          </cell>
          <cell r="AH375">
            <v>0</v>
          </cell>
          <cell r="AI375">
            <v>0</v>
          </cell>
          <cell r="AJ375">
            <v>138805.91</v>
          </cell>
          <cell r="AK375">
            <v>11.999999999999988</v>
          </cell>
          <cell r="AL375">
            <v>5759.9999999999936</v>
          </cell>
          <cell r="AM375">
            <v>0</v>
          </cell>
          <cell r="AN375">
            <v>0</v>
          </cell>
          <cell r="AO375">
            <v>5759.9999999999936</v>
          </cell>
          <cell r="AP375">
            <v>11.999999999999988</v>
          </cell>
          <cell r="AQ375">
            <v>8459.9999999999909</v>
          </cell>
          <cell r="AR375">
            <v>0</v>
          </cell>
          <cell r="AS375">
            <v>0</v>
          </cell>
          <cell r="AT375">
            <v>8459.9999999999909</v>
          </cell>
          <cell r="AU375">
            <v>31.775000000000002</v>
          </cell>
          <cell r="AV375">
            <v>0</v>
          </cell>
          <cell r="AW375">
            <v>8.2000000000000011</v>
          </cell>
          <cell r="AX375">
            <v>1886.0000000000002</v>
          </cell>
          <cell r="AY375">
            <v>0</v>
          </cell>
          <cell r="AZ375">
            <v>0</v>
          </cell>
          <cell r="BA375">
            <v>1.0250000000000001</v>
          </cell>
          <cell r="BB375">
            <v>451.00000000000006</v>
          </cell>
          <cell r="BC375">
            <v>0</v>
          </cell>
          <cell r="BD375">
            <v>0</v>
          </cell>
          <cell r="BE375">
            <v>0</v>
          </cell>
          <cell r="BF375">
            <v>0</v>
          </cell>
          <cell r="BG375">
            <v>0</v>
          </cell>
          <cell r="BH375">
            <v>0</v>
          </cell>
          <cell r="BI375">
            <v>2337.0000000000005</v>
          </cell>
          <cell r="BJ375">
            <v>0</v>
          </cell>
          <cell r="BK375">
            <v>0</v>
          </cell>
          <cell r="BL375">
            <v>0</v>
          </cell>
          <cell r="BM375">
            <v>0</v>
          </cell>
          <cell r="BN375">
            <v>0</v>
          </cell>
          <cell r="BO375">
            <v>0</v>
          </cell>
          <cell r="BP375">
            <v>0</v>
          </cell>
          <cell r="BQ375">
            <v>0</v>
          </cell>
          <cell r="BR375">
            <v>0</v>
          </cell>
          <cell r="BS375">
            <v>0</v>
          </cell>
          <cell r="BT375">
            <v>0</v>
          </cell>
          <cell r="BU375">
            <v>0</v>
          </cell>
          <cell r="BV375">
            <v>0</v>
          </cell>
          <cell r="BW375">
            <v>0</v>
          </cell>
          <cell r="BX375">
            <v>0</v>
          </cell>
          <cell r="BY375">
            <v>2337.0000000000005</v>
          </cell>
          <cell r="BZ375">
            <v>16556.999999999985</v>
          </cell>
          <cell r="CA375">
            <v>0</v>
          </cell>
          <cell r="CB375">
            <v>16556.999999999985</v>
          </cell>
          <cell r="CC375">
            <v>19.982323232323218</v>
          </cell>
          <cell r="CD375">
            <v>23079.583333333318</v>
          </cell>
          <cell r="CE375">
            <v>0</v>
          </cell>
          <cell r="CF375">
            <v>0</v>
          </cell>
          <cell r="CG375">
            <v>0</v>
          </cell>
          <cell r="CH375">
            <v>0</v>
          </cell>
          <cell r="CI375">
            <v>0</v>
          </cell>
          <cell r="CJ375">
            <v>0</v>
          </cell>
          <cell r="CK375">
            <v>0</v>
          </cell>
          <cell r="CL375">
            <v>0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23079.583333333318</v>
          </cell>
          <cell r="CR375">
            <v>0.54000000000000092</v>
          </cell>
          <cell r="CS375">
            <v>510.30000000000086</v>
          </cell>
          <cell r="CT375">
            <v>0</v>
          </cell>
          <cell r="CU375">
            <v>0</v>
          </cell>
          <cell r="CV375">
            <v>510.30000000000086</v>
          </cell>
          <cell r="CW375">
            <v>0</v>
          </cell>
          <cell r="CX375">
            <v>0</v>
          </cell>
          <cell r="CY375">
            <v>0</v>
          </cell>
          <cell r="CZ375">
            <v>0</v>
          </cell>
          <cell r="DA375">
            <v>0</v>
          </cell>
          <cell r="DB375">
            <v>178952.79333333331</v>
          </cell>
          <cell r="DC375">
            <v>0</v>
          </cell>
          <cell r="DD375">
            <v>178952.79333333331</v>
          </cell>
          <cell r="DE375">
            <v>128000</v>
          </cell>
          <cell r="DF375">
            <v>0</v>
          </cell>
          <cell r="DG375">
            <v>128000</v>
          </cell>
          <cell r="DH375">
            <v>5.8571428571428568</v>
          </cell>
          <cell r="DI375">
            <v>1</v>
          </cell>
          <cell r="DJ375">
            <v>1.4910000000000001</v>
          </cell>
          <cell r="DK375">
            <v>0</v>
          </cell>
          <cell r="DL375">
            <v>0</v>
          </cell>
          <cell r="DO375">
            <v>0</v>
          </cell>
          <cell r="DP375">
            <v>0</v>
          </cell>
          <cell r="DQ375">
            <v>0</v>
          </cell>
          <cell r="DR375">
            <v>1</v>
          </cell>
          <cell r="DS375">
            <v>0</v>
          </cell>
          <cell r="DT375">
            <v>0</v>
          </cell>
          <cell r="DU375">
            <v>0</v>
          </cell>
          <cell r="DV375">
            <v>0</v>
          </cell>
          <cell r="DW375">
            <v>0</v>
          </cell>
          <cell r="DX375">
            <v>0</v>
          </cell>
          <cell r="DY375">
            <v>0</v>
          </cell>
          <cell r="DZ375">
            <v>0</v>
          </cell>
          <cell r="EA375">
            <v>1726.73</v>
          </cell>
          <cell r="EB375">
            <v>1726.73</v>
          </cell>
          <cell r="EC375">
            <v>0</v>
          </cell>
          <cell r="ED375">
            <v>0</v>
          </cell>
          <cell r="EE375">
            <v>1726.73</v>
          </cell>
          <cell r="EF375">
            <v>1726.7300000000002</v>
          </cell>
          <cell r="EG375">
            <v>0</v>
          </cell>
          <cell r="EI375">
            <v>0</v>
          </cell>
          <cell r="EJ375">
            <v>0</v>
          </cell>
          <cell r="EK375">
            <v>0</v>
          </cell>
          <cell r="EL375">
            <v>0</v>
          </cell>
          <cell r="EM375">
            <v>0</v>
          </cell>
          <cell r="EN375">
            <v>0</v>
          </cell>
          <cell r="EO375">
            <v>0</v>
          </cell>
          <cell r="EP375">
            <v>129726.73</v>
          </cell>
          <cell r="EQ375">
            <v>0</v>
          </cell>
          <cell r="ER375">
            <v>129726.73</v>
          </cell>
          <cell r="ES375">
            <v>308679.52333333332</v>
          </cell>
          <cell r="ET375">
            <v>0</v>
          </cell>
          <cell r="EU375">
            <v>308679.52333333332</v>
          </cell>
          <cell r="EV375">
            <v>306952.79333333333</v>
          </cell>
          <cell r="EW375">
            <v>7486.6534959349592</v>
          </cell>
          <cell r="EX375">
            <v>4405</v>
          </cell>
          <cell r="EY375">
            <v>0</v>
          </cell>
          <cell r="EZ375">
            <v>180605</v>
          </cell>
          <cell r="FA375">
            <v>0</v>
          </cell>
          <cell r="FB375">
            <v>308679.52333333332</v>
          </cell>
          <cell r="FC375">
            <v>314672.12286508479</v>
          </cell>
          <cell r="FD375">
            <v>5992.5995317514753</v>
          </cell>
          <cell r="FE375">
            <v>314672.12286508479</v>
          </cell>
        </row>
        <row r="376">
          <cell r="A376">
            <v>3452</v>
          </cell>
          <cell r="B376">
            <v>8813452</v>
          </cell>
          <cell r="E376" t="str">
            <v>Shenfield St. Mary's Church of England Primary School</v>
          </cell>
          <cell r="F376" t="str">
            <v>P</v>
          </cell>
          <cell r="G376" t="str">
            <v/>
          </cell>
          <cell r="H376" t="str">
            <v/>
          </cell>
          <cell r="I376" t="str">
            <v>Y</v>
          </cell>
          <cell r="K376">
            <v>3452</v>
          </cell>
          <cell r="L376">
            <v>139763</v>
          </cell>
          <cell r="O376">
            <v>7</v>
          </cell>
          <cell r="P376">
            <v>0</v>
          </cell>
          <cell r="Q376">
            <v>0</v>
          </cell>
          <cell r="S376">
            <v>60</v>
          </cell>
          <cell r="T376">
            <v>360</v>
          </cell>
          <cell r="V376">
            <v>420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420</v>
          </cell>
          <cell r="AF376">
            <v>1421914.2000000002</v>
          </cell>
          <cell r="AG376">
            <v>0</v>
          </cell>
          <cell r="AH376">
            <v>0</v>
          </cell>
          <cell r="AI376">
            <v>0</v>
          </cell>
          <cell r="AJ376">
            <v>1421914.2000000002</v>
          </cell>
          <cell r="AK376">
            <v>7.9999999999999805</v>
          </cell>
          <cell r="AL376">
            <v>3839.9999999999905</v>
          </cell>
          <cell r="AM376">
            <v>0</v>
          </cell>
          <cell r="AN376">
            <v>0</v>
          </cell>
          <cell r="AO376">
            <v>3839.9999999999905</v>
          </cell>
          <cell r="AP376">
            <v>7.9999999999999805</v>
          </cell>
          <cell r="AQ376">
            <v>5639.9999999999864</v>
          </cell>
          <cell r="AR376">
            <v>0</v>
          </cell>
          <cell r="AS376">
            <v>0</v>
          </cell>
          <cell r="AT376">
            <v>5639.9999999999864</v>
          </cell>
          <cell r="AU376">
            <v>409.99999999999994</v>
          </cell>
          <cell r="AV376">
            <v>0</v>
          </cell>
          <cell r="AW376">
            <v>9.9999999999999964</v>
          </cell>
          <cell r="AX376">
            <v>2299.9999999999991</v>
          </cell>
          <cell r="AY376">
            <v>0</v>
          </cell>
          <cell r="AZ376">
            <v>0</v>
          </cell>
          <cell r="BA376">
            <v>0</v>
          </cell>
          <cell r="BB376">
            <v>0</v>
          </cell>
          <cell r="BC376">
            <v>0</v>
          </cell>
          <cell r="BD376">
            <v>0</v>
          </cell>
          <cell r="BE376">
            <v>0</v>
          </cell>
          <cell r="BF376">
            <v>0</v>
          </cell>
          <cell r="BG376">
            <v>0</v>
          </cell>
          <cell r="BH376">
            <v>0</v>
          </cell>
          <cell r="BI376">
            <v>2299.9999999999991</v>
          </cell>
          <cell r="BJ376">
            <v>0</v>
          </cell>
          <cell r="BK376">
            <v>0</v>
          </cell>
          <cell r="BL376">
            <v>0</v>
          </cell>
          <cell r="BM376">
            <v>0</v>
          </cell>
          <cell r="BN376">
            <v>0</v>
          </cell>
          <cell r="BO376">
            <v>0</v>
          </cell>
          <cell r="BP376">
            <v>0</v>
          </cell>
          <cell r="BQ376">
            <v>0</v>
          </cell>
          <cell r="BR376">
            <v>0</v>
          </cell>
          <cell r="BS376">
            <v>0</v>
          </cell>
          <cell r="BT376">
            <v>0</v>
          </cell>
          <cell r="BU376">
            <v>0</v>
          </cell>
          <cell r="BV376">
            <v>0</v>
          </cell>
          <cell r="BW376">
            <v>0</v>
          </cell>
          <cell r="BX376">
            <v>0</v>
          </cell>
          <cell r="BY376">
            <v>2299.9999999999991</v>
          </cell>
          <cell r="BZ376">
            <v>11779.999999999975</v>
          </cell>
          <cell r="CA376">
            <v>0</v>
          </cell>
          <cell r="CB376">
            <v>11779.999999999975</v>
          </cell>
          <cell r="CC376">
            <v>65.575983912668733</v>
          </cell>
          <cell r="CD376">
            <v>75740.261419132381</v>
          </cell>
          <cell r="CE376">
            <v>0</v>
          </cell>
          <cell r="CF376">
            <v>0</v>
          </cell>
          <cell r="CG376">
            <v>0</v>
          </cell>
          <cell r="CH376">
            <v>0</v>
          </cell>
          <cell r="CI376">
            <v>0</v>
          </cell>
          <cell r="CJ376">
            <v>0</v>
          </cell>
          <cell r="CK376">
            <v>0</v>
          </cell>
          <cell r="CL376">
            <v>0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75740.261419132381</v>
          </cell>
          <cell r="CR376">
            <v>0</v>
          </cell>
          <cell r="CS376">
            <v>0</v>
          </cell>
          <cell r="CT376">
            <v>0</v>
          </cell>
          <cell r="CU376">
            <v>0</v>
          </cell>
          <cell r="CV376">
            <v>0</v>
          </cell>
          <cell r="CW376">
            <v>4.6666666666666616</v>
          </cell>
          <cell r="CX376">
            <v>2706.6666666666638</v>
          </cell>
          <cell r="CY376">
            <v>0</v>
          </cell>
          <cell r="CZ376">
            <v>0</v>
          </cell>
          <cell r="DA376">
            <v>2706.6666666666638</v>
          </cell>
          <cell r="DB376">
            <v>1512141.1280857993</v>
          </cell>
          <cell r="DC376">
            <v>0</v>
          </cell>
          <cell r="DD376">
            <v>1512141.1280857993</v>
          </cell>
          <cell r="DE376">
            <v>128000</v>
          </cell>
          <cell r="DF376">
            <v>0</v>
          </cell>
          <cell r="DG376">
            <v>128000</v>
          </cell>
          <cell r="DH376">
            <v>60</v>
          </cell>
          <cell r="DI376">
            <v>0</v>
          </cell>
          <cell r="DJ376">
            <v>0.93799999999999994</v>
          </cell>
          <cell r="DK376">
            <v>0</v>
          </cell>
          <cell r="DL376">
            <v>0</v>
          </cell>
          <cell r="DO376">
            <v>0</v>
          </cell>
          <cell r="DP376">
            <v>0</v>
          </cell>
          <cell r="DQ376">
            <v>0</v>
          </cell>
          <cell r="DR376">
            <v>1.0156360164</v>
          </cell>
          <cell r="DS376">
            <v>25645.273577064072</v>
          </cell>
          <cell r="DT376">
            <v>0</v>
          </cell>
          <cell r="DU376">
            <v>25645.273577064072</v>
          </cell>
          <cell r="DV376">
            <v>0</v>
          </cell>
          <cell r="DW376">
            <v>0</v>
          </cell>
          <cell r="DX376">
            <v>0</v>
          </cell>
          <cell r="DY376">
            <v>0</v>
          </cell>
          <cell r="DZ376">
            <v>0</v>
          </cell>
          <cell r="EA376">
            <v>5817.4</v>
          </cell>
          <cell r="EB376">
            <v>5817.4</v>
          </cell>
          <cell r="EC376">
            <v>0</v>
          </cell>
          <cell r="ED376">
            <v>0</v>
          </cell>
          <cell r="EE376">
            <v>5817.4</v>
          </cell>
          <cell r="EF376">
            <v>5817.4</v>
          </cell>
          <cell r="EG376">
            <v>0</v>
          </cell>
          <cell r="EI376">
            <v>0</v>
          </cell>
          <cell r="EJ376">
            <v>0</v>
          </cell>
          <cell r="EK376">
            <v>0</v>
          </cell>
          <cell r="EL376">
            <v>0</v>
          </cell>
          <cell r="EM376">
            <v>0</v>
          </cell>
          <cell r="EN376">
            <v>0</v>
          </cell>
          <cell r="EO376">
            <v>0</v>
          </cell>
          <cell r="EP376">
            <v>159462.67357706407</v>
          </cell>
          <cell r="EQ376">
            <v>0</v>
          </cell>
          <cell r="ER376">
            <v>159462.67357706407</v>
          </cell>
          <cell r="ES376">
            <v>1671603.8016628632</v>
          </cell>
          <cell r="ET376">
            <v>0</v>
          </cell>
          <cell r="EU376">
            <v>1671603.8016628632</v>
          </cell>
          <cell r="EV376">
            <v>1665786.4016628633</v>
          </cell>
          <cell r="EW376">
            <v>3966.1580991972937</v>
          </cell>
          <cell r="EX376">
            <v>4405</v>
          </cell>
          <cell r="EY376">
            <v>438.84190080270628</v>
          </cell>
          <cell r="EZ376">
            <v>1850100</v>
          </cell>
          <cell r="FA376">
            <v>184313.59833713667</v>
          </cell>
          <cell r="FB376">
            <v>1855917.4</v>
          </cell>
          <cell r="FC376">
            <v>1855917.4</v>
          </cell>
          <cell r="FD376">
            <v>0</v>
          </cell>
          <cell r="FE376">
            <v>1855917.4</v>
          </cell>
        </row>
        <row r="377">
          <cell r="A377">
            <v>3810</v>
          </cell>
          <cell r="B377">
            <v>8813810</v>
          </cell>
          <cell r="C377">
            <v>2372</v>
          </cell>
          <cell r="D377" t="str">
            <v>RB052372</v>
          </cell>
          <cell r="E377" t="str">
            <v>St Michael's Church of England Voluntary Aided Junior School</v>
          </cell>
          <cell r="F377" t="str">
            <v>P</v>
          </cell>
          <cell r="G377" t="str">
            <v>Y</v>
          </cell>
          <cell r="H377">
            <v>10023755</v>
          </cell>
          <cell r="I377" t="str">
            <v/>
          </cell>
          <cell r="K377">
            <v>3810</v>
          </cell>
          <cell r="L377">
            <v>115197</v>
          </cell>
          <cell r="O377">
            <v>4</v>
          </cell>
          <cell r="P377">
            <v>0</v>
          </cell>
          <cell r="Q377">
            <v>0</v>
          </cell>
          <cell r="S377">
            <v>0</v>
          </cell>
          <cell r="T377">
            <v>226</v>
          </cell>
          <cell r="V377">
            <v>226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226</v>
          </cell>
          <cell r="AF377">
            <v>765125.26</v>
          </cell>
          <cell r="AG377">
            <v>0</v>
          </cell>
          <cell r="AH377">
            <v>0</v>
          </cell>
          <cell r="AI377">
            <v>0</v>
          </cell>
          <cell r="AJ377">
            <v>765125.26</v>
          </cell>
          <cell r="AK377">
            <v>51.99999999999995</v>
          </cell>
          <cell r="AL377">
            <v>24959.999999999975</v>
          </cell>
          <cell r="AM377">
            <v>0</v>
          </cell>
          <cell r="AN377">
            <v>0</v>
          </cell>
          <cell r="AO377">
            <v>24959.999999999975</v>
          </cell>
          <cell r="AP377">
            <v>57</v>
          </cell>
          <cell r="AQ377">
            <v>40185</v>
          </cell>
          <cell r="AR377">
            <v>0</v>
          </cell>
          <cell r="AS377">
            <v>0</v>
          </cell>
          <cell r="AT377">
            <v>40185</v>
          </cell>
          <cell r="AU377">
            <v>122.99999999999989</v>
          </cell>
          <cell r="AV377">
            <v>0</v>
          </cell>
          <cell r="AW377">
            <v>51.99999999999995</v>
          </cell>
          <cell r="AX377">
            <v>11959.999999999989</v>
          </cell>
          <cell r="AY377">
            <v>0</v>
          </cell>
          <cell r="AZ377">
            <v>0</v>
          </cell>
          <cell r="BA377">
            <v>0</v>
          </cell>
          <cell r="BB377">
            <v>0</v>
          </cell>
          <cell r="BC377">
            <v>50.999999999999936</v>
          </cell>
          <cell r="BD377">
            <v>24479.999999999971</v>
          </cell>
          <cell r="BE377">
            <v>0</v>
          </cell>
          <cell r="BF377">
            <v>0</v>
          </cell>
          <cell r="BG377">
            <v>0</v>
          </cell>
          <cell r="BH377">
            <v>0</v>
          </cell>
          <cell r="BI377">
            <v>36439.999999999956</v>
          </cell>
          <cell r="BJ377">
            <v>0</v>
          </cell>
          <cell r="BK377">
            <v>0</v>
          </cell>
          <cell r="BL377">
            <v>0</v>
          </cell>
          <cell r="BM377">
            <v>0</v>
          </cell>
          <cell r="BN377">
            <v>0</v>
          </cell>
          <cell r="BO377">
            <v>0</v>
          </cell>
          <cell r="BP377">
            <v>0</v>
          </cell>
          <cell r="BQ377">
            <v>0</v>
          </cell>
          <cell r="BR377">
            <v>0</v>
          </cell>
          <cell r="BS377">
            <v>0</v>
          </cell>
          <cell r="BT377">
            <v>0</v>
          </cell>
          <cell r="BU377">
            <v>0</v>
          </cell>
          <cell r="BV377">
            <v>0</v>
          </cell>
          <cell r="BW377">
            <v>0</v>
          </cell>
          <cell r="BX377">
            <v>0</v>
          </cell>
          <cell r="BY377">
            <v>36439.999999999956</v>
          </cell>
          <cell r="BZ377">
            <v>101584.99999999993</v>
          </cell>
          <cell r="CA377">
            <v>0</v>
          </cell>
          <cell r="CB377">
            <v>101584.99999999993</v>
          </cell>
          <cell r="CC377">
            <v>38.34559000240327</v>
          </cell>
          <cell r="CD377">
            <v>44289.15645277578</v>
          </cell>
          <cell r="CE377">
            <v>0</v>
          </cell>
          <cell r="CF377">
            <v>0</v>
          </cell>
          <cell r="CG377">
            <v>0</v>
          </cell>
          <cell r="CH377">
            <v>0</v>
          </cell>
          <cell r="CI377">
            <v>0</v>
          </cell>
          <cell r="CJ377">
            <v>0</v>
          </cell>
          <cell r="CK377">
            <v>0</v>
          </cell>
          <cell r="CL377">
            <v>0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44289.15645277578</v>
          </cell>
          <cell r="CR377">
            <v>0</v>
          </cell>
          <cell r="CS377">
            <v>0</v>
          </cell>
          <cell r="CT377">
            <v>0</v>
          </cell>
          <cell r="CU377">
            <v>0</v>
          </cell>
          <cell r="CV377">
            <v>0</v>
          </cell>
          <cell r="CW377">
            <v>6.0000000000000036</v>
          </cell>
          <cell r="CX377">
            <v>3480.0000000000023</v>
          </cell>
          <cell r="CY377">
            <v>0</v>
          </cell>
          <cell r="CZ377">
            <v>0</v>
          </cell>
          <cell r="DA377">
            <v>3480.0000000000023</v>
          </cell>
          <cell r="DB377">
            <v>914479.41645277583</v>
          </cell>
          <cell r="DC377">
            <v>0</v>
          </cell>
          <cell r="DD377">
            <v>914479.41645277583</v>
          </cell>
          <cell r="DE377">
            <v>128000</v>
          </cell>
          <cell r="DF377">
            <v>0</v>
          </cell>
          <cell r="DG377">
            <v>128000</v>
          </cell>
          <cell r="DH377">
            <v>56.5</v>
          </cell>
          <cell r="DI377">
            <v>0</v>
          </cell>
          <cell r="DJ377">
            <v>1.359</v>
          </cell>
          <cell r="DK377">
            <v>0</v>
          </cell>
          <cell r="DL377">
            <v>0</v>
          </cell>
          <cell r="DO377">
            <v>0</v>
          </cell>
          <cell r="DP377">
            <v>0</v>
          </cell>
          <cell r="DQ377">
            <v>0</v>
          </cell>
          <cell r="DR377">
            <v>1</v>
          </cell>
          <cell r="DS377">
            <v>0</v>
          </cell>
          <cell r="DT377">
            <v>0</v>
          </cell>
          <cell r="DU377">
            <v>0</v>
          </cell>
          <cell r="DV377">
            <v>0</v>
          </cell>
          <cell r="DW377">
            <v>0</v>
          </cell>
          <cell r="DX377">
            <v>0</v>
          </cell>
          <cell r="DY377">
            <v>0</v>
          </cell>
          <cell r="DZ377">
            <v>0</v>
          </cell>
          <cell r="EA377">
            <v>3788.8</v>
          </cell>
          <cell r="EB377">
            <v>3788.8</v>
          </cell>
          <cell r="EC377">
            <v>0</v>
          </cell>
          <cell r="ED377">
            <v>0</v>
          </cell>
          <cell r="EE377">
            <v>3788.8</v>
          </cell>
          <cell r="EF377">
            <v>3788.8</v>
          </cell>
          <cell r="EG377">
            <v>0</v>
          </cell>
          <cell r="EI377">
            <v>0</v>
          </cell>
          <cell r="EJ377">
            <v>0</v>
          </cell>
          <cell r="EK377">
            <v>0</v>
          </cell>
          <cell r="EL377">
            <v>0</v>
          </cell>
          <cell r="EM377">
            <v>0</v>
          </cell>
          <cell r="EN377">
            <v>0</v>
          </cell>
          <cell r="EO377">
            <v>0</v>
          </cell>
          <cell r="EP377">
            <v>131788.79999999999</v>
          </cell>
          <cell r="EQ377">
            <v>0</v>
          </cell>
          <cell r="ER377">
            <v>131788.79999999999</v>
          </cell>
          <cell r="ES377">
            <v>1046268.2164527758</v>
          </cell>
          <cell r="ET377">
            <v>0</v>
          </cell>
          <cell r="EU377">
            <v>1046268.2164527758</v>
          </cell>
          <cell r="EV377">
            <v>1042479.4164527758</v>
          </cell>
          <cell r="EW377">
            <v>4612.740780764495</v>
          </cell>
          <cell r="EX377">
            <v>4405</v>
          </cell>
          <cell r="EY377">
            <v>0</v>
          </cell>
          <cell r="EZ377">
            <v>995530</v>
          </cell>
          <cell r="FA377">
            <v>0</v>
          </cell>
          <cell r="FB377">
            <v>1046268.2164527758</v>
          </cell>
          <cell r="FC377">
            <v>1046268.2164527758</v>
          </cell>
          <cell r="FD377">
            <v>0</v>
          </cell>
          <cell r="FE377">
            <v>1046268.2164527758</v>
          </cell>
        </row>
        <row r="378">
          <cell r="A378">
            <v>3440</v>
          </cell>
          <cell r="B378">
            <v>8813440</v>
          </cell>
          <cell r="C378">
            <v>1382</v>
          </cell>
          <cell r="D378" t="str">
            <v>RB051382</v>
          </cell>
          <cell r="E378" t="str">
            <v>St Michael's Church of England Voluntary Aided Primary School</v>
          </cell>
          <cell r="F378" t="str">
            <v>P</v>
          </cell>
          <cell r="G378" t="str">
            <v>Y</v>
          </cell>
          <cell r="H378">
            <v>10041519</v>
          </cell>
          <cell r="I378" t="str">
            <v/>
          </cell>
          <cell r="K378">
            <v>3440</v>
          </cell>
          <cell r="L378">
            <v>115157</v>
          </cell>
          <cell r="O378">
            <v>7</v>
          </cell>
          <cell r="P378">
            <v>0</v>
          </cell>
          <cell r="Q378">
            <v>0</v>
          </cell>
          <cell r="S378">
            <v>58</v>
          </cell>
          <cell r="T378">
            <v>356</v>
          </cell>
          <cell r="V378">
            <v>414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414</v>
          </cell>
          <cell r="AF378">
            <v>1401601.1400000001</v>
          </cell>
          <cell r="AG378">
            <v>0</v>
          </cell>
          <cell r="AH378">
            <v>0</v>
          </cell>
          <cell r="AI378">
            <v>0</v>
          </cell>
          <cell r="AJ378">
            <v>1401601.1400000001</v>
          </cell>
          <cell r="AK378">
            <v>67.000000000000199</v>
          </cell>
          <cell r="AL378">
            <v>32160.000000000095</v>
          </cell>
          <cell r="AM378">
            <v>0</v>
          </cell>
          <cell r="AN378">
            <v>0</v>
          </cell>
          <cell r="AO378">
            <v>32160.000000000095</v>
          </cell>
          <cell r="AP378">
            <v>68.000000000000171</v>
          </cell>
          <cell r="AQ378">
            <v>47940.000000000124</v>
          </cell>
          <cell r="AR378">
            <v>0</v>
          </cell>
          <cell r="AS378">
            <v>0</v>
          </cell>
          <cell r="AT378">
            <v>47940.000000000124</v>
          </cell>
          <cell r="AU378">
            <v>361.87409200968523</v>
          </cell>
          <cell r="AV378">
            <v>0</v>
          </cell>
          <cell r="AW378">
            <v>14.03389830508476</v>
          </cell>
          <cell r="AX378">
            <v>3227.7966101694947</v>
          </cell>
          <cell r="AY378">
            <v>10.024213075060539</v>
          </cell>
          <cell r="AZ378">
            <v>2806.7796610169507</v>
          </cell>
          <cell r="BA378">
            <v>28.067796610169481</v>
          </cell>
          <cell r="BB378">
            <v>12349.830508474572</v>
          </cell>
          <cell r="BC378">
            <v>0</v>
          </cell>
          <cell r="BD378">
            <v>0</v>
          </cell>
          <cell r="BE378">
            <v>0</v>
          </cell>
          <cell r="BF378">
            <v>0</v>
          </cell>
          <cell r="BG378">
            <v>0</v>
          </cell>
          <cell r="BH378">
            <v>0</v>
          </cell>
          <cell r="BI378">
            <v>18384.406779661018</v>
          </cell>
          <cell r="BJ378">
            <v>0</v>
          </cell>
          <cell r="BK378">
            <v>0</v>
          </cell>
          <cell r="BL378">
            <v>0</v>
          </cell>
          <cell r="BM378">
            <v>0</v>
          </cell>
          <cell r="BN378">
            <v>0</v>
          </cell>
          <cell r="BO378">
            <v>0</v>
          </cell>
          <cell r="BP378">
            <v>0</v>
          </cell>
          <cell r="BQ378">
            <v>0</v>
          </cell>
          <cell r="BR378">
            <v>0</v>
          </cell>
          <cell r="BS378">
            <v>0</v>
          </cell>
          <cell r="BT378">
            <v>0</v>
          </cell>
          <cell r="BU378">
            <v>0</v>
          </cell>
          <cell r="BV378">
            <v>0</v>
          </cell>
          <cell r="BW378">
            <v>0</v>
          </cell>
          <cell r="BX378">
            <v>0</v>
          </cell>
          <cell r="BY378">
            <v>18384.406779661018</v>
          </cell>
          <cell r="BZ378">
            <v>98484.406779661236</v>
          </cell>
          <cell r="CA378">
            <v>0</v>
          </cell>
          <cell r="CB378">
            <v>98484.406779661236</v>
          </cell>
          <cell r="CC378">
            <v>97.464406779661005</v>
          </cell>
          <cell r="CD378">
            <v>112571.38983050846</v>
          </cell>
          <cell r="CE378">
            <v>0</v>
          </cell>
          <cell r="CF378">
            <v>0</v>
          </cell>
          <cell r="CG378">
            <v>0</v>
          </cell>
          <cell r="CH378">
            <v>0</v>
          </cell>
          <cell r="CI378">
            <v>0</v>
          </cell>
          <cell r="CJ378">
            <v>0</v>
          </cell>
          <cell r="CK378">
            <v>0</v>
          </cell>
          <cell r="CL378">
            <v>0</v>
          </cell>
          <cell r="CM378">
            <v>0</v>
          </cell>
          <cell r="CN378">
            <v>0</v>
          </cell>
          <cell r="CO378">
            <v>0</v>
          </cell>
          <cell r="CP378">
            <v>0</v>
          </cell>
          <cell r="CQ378">
            <v>112571.38983050846</v>
          </cell>
          <cell r="CR378">
            <v>0</v>
          </cell>
          <cell r="CS378">
            <v>0</v>
          </cell>
          <cell r="CT378">
            <v>0</v>
          </cell>
          <cell r="CU378">
            <v>0</v>
          </cell>
          <cell r="CV378">
            <v>0</v>
          </cell>
          <cell r="CW378">
            <v>22.095505617977516</v>
          </cell>
          <cell r="CX378">
            <v>12815.393258426959</v>
          </cell>
          <cell r="CY378">
            <v>0</v>
          </cell>
          <cell r="CZ378">
            <v>0</v>
          </cell>
          <cell r="DA378">
            <v>12815.393258426959</v>
          </cell>
          <cell r="DB378">
            <v>1625472.329868597</v>
          </cell>
          <cell r="DC378">
            <v>0</v>
          </cell>
          <cell r="DD378">
            <v>1625472.329868597</v>
          </cell>
          <cell r="DE378">
            <v>128000</v>
          </cell>
          <cell r="DF378">
            <v>0</v>
          </cell>
          <cell r="DG378">
            <v>128000</v>
          </cell>
          <cell r="DH378">
            <v>59.142857142857146</v>
          </cell>
          <cell r="DI378">
            <v>0</v>
          </cell>
          <cell r="DJ378">
            <v>1.0489999999999999</v>
          </cell>
          <cell r="DK378">
            <v>0</v>
          </cell>
          <cell r="DL378">
            <v>0</v>
          </cell>
          <cell r="DO378">
            <v>0</v>
          </cell>
          <cell r="DP378">
            <v>0</v>
          </cell>
          <cell r="DQ378">
            <v>0</v>
          </cell>
          <cell r="DR378">
            <v>1</v>
          </cell>
          <cell r="DS378">
            <v>0</v>
          </cell>
          <cell r="DT378">
            <v>0</v>
          </cell>
          <cell r="DU378">
            <v>0</v>
          </cell>
          <cell r="DV378">
            <v>0</v>
          </cell>
          <cell r="DW378">
            <v>0</v>
          </cell>
          <cell r="DX378">
            <v>0</v>
          </cell>
          <cell r="DY378">
            <v>0</v>
          </cell>
          <cell r="DZ378">
            <v>0</v>
          </cell>
          <cell r="EA378">
            <v>6297.6</v>
          </cell>
          <cell r="EB378">
            <v>6297.6</v>
          </cell>
          <cell r="EC378">
            <v>0</v>
          </cell>
          <cell r="ED378">
            <v>0</v>
          </cell>
          <cell r="EE378">
            <v>6297.6</v>
          </cell>
          <cell r="EF378">
            <v>6297.6000000000013</v>
          </cell>
          <cell r="EG378">
            <v>0</v>
          </cell>
          <cell r="EI378">
            <v>0</v>
          </cell>
          <cell r="EJ378">
            <v>0</v>
          </cell>
          <cell r="EK378">
            <v>0</v>
          </cell>
          <cell r="EL378">
            <v>0</v>
          </cell>
          <cell r="EM378">
            <v>0</v>
          </cell>
          <cell r="EN378">
            <v>0</v>
          </cell>
          <cell r="EO378">
            <v>0</v>
          </cell>
          <cell r="EP378">
            <v>134297.60000000001</v>
          </cell>
          <cell r="EQ378">
            <v>0</v>
          </cell>
          <cell r="ER378">
            <v>134297.60000000001</v>
          </cell>
          <cell r="ES378">
            <v>1759769.9298685971</v>
          </cell>
          <cell r="ET378">
            <v>0</v>
          </cell>
          <cell r="EU378">
            <v>1759769.9298685971</v>
          </cell>
          <cell r="EV378">
            <v>1753472.329868597</v>
          </cell>
          <cell r="EW378">
            <v>4235.4404103106208</v>
          </cell>
          <cell r="EX378">
            <v>4405</v>
          </cell>
          <cell r="EY378">
            <v>169.55958968937921</v>
          </cell>
          <cell r="EZ378">
            <v>1823670</v>
          </cell>
          <cell r="FA378">
            <v>70197.670131403022</v>
          </cell>
          <cell r="FB378">
            <v>1829967.6</v>
          </cell>
          <cell r="FC378">
            <v>1829967.6</v>
          </cell>
          <cell r="FD378">
            <v>0</v>
          </cell>
          <cell r="FE378">
            <v>1829967.6</v>
          </cell>
        </row>
        <row r="379">
          <cell r="A379">
            <v>2297</v>
          </cell>
          <cell r="B379">
            <v>8812297</v>
          </cell>
          <cell r="C379">
            <v>1880</v>
          </cell>
          <cell r="D379" t="str">
            <v>RB051880</v>
          </cell>
          <cell r="E379" t="str">
            <v>St Michael's Primary School and Nursery, Colchester</v>
          </cell>
          <cell r="F379" t="str">
            <v>P</v>
          </cell>
          <cell r="G379" t="str">
            <v>Y</v>
          </cell>
          <cell r="H379">
            <v>10028320</v>
          </cell>
          <cell r="I379" t="str">
            <v/>
          </cell>
          <cell r="K379">
            <v>2297</v>
          </cell>
          <cell r="L379">
            <v>114817</v>
          </cell>
          <cell r="O379">
            <v>7</v>
          </cell>
          <cell r="P379">
            <v>0</v>
          </cell>
          <cell r="Q379">
            <v>0</v>
          </cell>
          <cell r="S379">
            <v>29</v>
          </cell>
          <cell r="T379">
            <v>243</v>
          </cell>
          <cell r="V379">
            <v>272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272</v>
          </cell>
          <cell r="AF379">
            <v>920858.72000000009</v>
          </cell>
          <cell r="AG379">
            <v>0</v>
          </cell>
          <cell r="AH379">
            <v>0</v>
          </cell>
          <cell r="AI379">
            <v>0</v>
          </cell>
          <cell r="AJ379">
            <v>920858.72000000009</v>
          </cell>
          <cell r="AK379">
            <v>78.000000000000014</v>
          </cell>
          <cell r="AL379">
            <v>37440.000000000007</v>
          </cell>
          <cell r="AM379">
            <v>0</v>
          </cell>
          <cell r="AN379">
            <v>0</v>
          </cell>
          <cell r="AO379">
            <v>37440.000000000007</v>
          </cell>
          <cell r="AP379">
            <v>85.999999999999915</v>
          </cell>
          <cell r="AQ379">
            <v>60629.999999999942</v>
          </cell>
          <cell r="AR379">
            <v>0</v>
          </cell>
          <cell r="AS379">
            <v>0</v>
          </cell>
          <cell r="AT379">
            <v>60629.999999999942</v>
          </cell>
          <cell r="AU379">
            <v>164.8178438661711</v>
          </cell>
          <cell r="AV379">
            <v>0</v>
          </cell>
          <cell r="AW379">
            <v>14.15613382899628</v>
          </cell>
          <cell r="AX379">
            <v>3255.9107806691445</v>
          </cell>
          <cell r="AY379">
            <v>50.557620817843755</v>
          </cell>
          <cell r="AZ379">
            <v>14156.133828996251</v>
          </cell>
          <cell r="BA379">
            <v>37.412639405204459</v>
          </cell>
          <cell r="BB379">
            <v>16461.561338289961</v>
          </cell>
          <cell r="BC379">
            <v>4.044609665427501</v>
          </cell>
          <cell r="BD379">
            <v>1941.4126394052005</v>
          </cell>
          <cell r="BE379">
            <v>1.0111524163568779</v>
          </cell>
          <cell r="BF379">
            <v>515.68773234200773</v>
          </cell>
          <cell r="BG379">
            <v>0</v>
          </cell>
          <cell r="BH379">
            <v>0</v>
          </cell>
          <cell r="BI379">
            <v>36330.706319702564</v>
          </cell>
          <cell r="BJ379">
            <v>0</v>
          </cell>
          <cell r="BK379">
            <v>0</v>
          </cell>
          <cell r="BL379">
            <v>0</v>
          </cell>
          <cell r="BM379">
            <v>0</v>
          </cell>
          <cell r="BN379">
            <v>0</v>
          </cell>
          <cell r="BO379">
            <v>0</v>
          </cell>
          <cell r="BP379">
            <v>0</v>
          </cell>
          <cell r="BQ379">
            <v>0</v>
          </cell>
          <cell r="BR379">
            <v>0</v>
          </cell>
          <cell r="BS379">
            <v>0</v>
          </cell>
          <cell r="BT379">
            <v>0</v>
          </cell>
          <cell r="BU379">
            <v>0</v>
          </cell>
          <cell r="BV379">
            <v>0</v>
          </cell>
          <cell r="BW379">
            <v>0</v>
          </cell>
          <cell r="BX379">
            <v>0</v>
          </cell>
          <cell r="BY379">
            <v>36330.706319702564</v>
          </cell>
          <cell r="BZ379">
            <v>134400.7063197025</v>
          </cell>
          <cell r="CA379">
            <v>0</v>
          </cell>
          <cell r="CB379">
            <v>134400.7063197025</v>
          </cell>
          <cell r="CC379">
            <v>96.471804511278123</v>
          </cell>
          <cell r="CD379">
            <v>111424.93421052623</v>
          </cell>
          <cell r="CE379">
            <v>0</v>
          </cell>
          <cell r="CF379">
            <v>0</v>
          </cell>
          <cell r="CG379">
            <v>0</v>
          </cell>
          <cell r="CH379">
            <v>0</v>
          </cell>
          <cell r="CI379">
            <v>0</v>
          </cell>
          <cell r="CJ379">
            <v>0</v>
          </cell>
          <cell r="CK379">
            <v>0</v>
          </cell>
          <cell r="CL379">
            <v>0</v>
          </cell>
          <cell r="CM379">
            <v>0</v>
          </cell>
          <cell r="CN379">
            <v>0</v>
          </cell>
          <cell r="CO379">
            <v>0</v>
          </cell>
          <cell r="CP379">
            <v>0</v>
          </cell>
          <cell r="CQ379">
            <v>111424.93421052623</v>
          </cell>
          <cell r="CR379">
            <v>29.680000000000128</v>
          </cell>
          <cell r="CS379">
            <v>28047.600000000122</v>
          </cell>
          <cell r="CT379">
            <v>0</v>
          </cell>
          <cell r="CU379">
            <v>0</v>
          </cell>
          <cell r="CV379">
            <v>28047.600000000122</v>
          </cell>
          <cell r="CW379">
            <v>33.00418410041835</v>
          </cell>
          <cell r="CX379">
            <v>19142.426778242643</v>
          </cell>
          <cell r="CY379">
            <v>0</v>
          </cell>
          <cell r="CZ379">
            <v>0</v>
          </cell>
          <cell r="DA379">
            <v>19142.426778242643</v>
          </cell>
          <cell r="DB379">
            <v>1213874.3873084716</v>
          </cell>
          <cell r="DC379">
            <v>0</v>
          </cell>
          <cell r="DD379">
            <v>1213874.3873084716</v>
          </cell>
          <cell r="DE379">
            <v>128000</v>
          </cell>
          <cell r="DF379">
            <v>0</v>
          </cell>
          <cell r="DG379">
            <v>128000</v>
          </cell>
          <cell r="DH379">
            <v>38.857142857142854</v>
          </cell>
          <cell r="DI379">
            <v>0</v>
          </cell>
          <cell r="DJ379">
            <v>0.82499999999999996</v>
          </cell>
          <cell r="DK379">
            <v>0</v>
          </cell>
          <cell r="DL379">
            <v>0</v>
          </cell>
          <cell r="DO379">
            <v>0</v>
          </cell>
          <cell r="DP379">
            <v>0</v>
          </cell>
          <cell r="DQ379">
            <v>0</v>
          </cell>
          <cell r="DR379">
            <v>1</v>
          </cell>
          <cell r="DS379">
            <v>0</v>
          </cell>
          <cell r="DT379">
            <v>0</v>
          </cell>
          <cell r="DU379">
            <v>0</v>
          </cell>
          <cell r="DV379">
            <v>0</v>
          </cell>
          <cell r="DW379">
            <v>0</v>
          </cell>
          <cell r="DX379">
            <v>0</v>
          </cell>
          <cell r="DY379">
            <v>0</v>
          </cell>
          <cell r="DZ379">
            <v>0</v>
          </cell>
          <cell r="EA379">
            <v>31744</v>
          </cell>
          <cell r="EB379">
            <v>31744</v>
          </cell>
          <cell r="EC379">
            <v>0</v>
          </cell>
          <cell r="ED379">
            <v>0</v>
          </cell>
          <cell r="EE379">
            <v>31744</v>
          </cell>
          <cell r="EF379">
            <v>31744</v>
          </cell>
          <cell r="EG379">
            <v>0</v>
          </cell>
          <cell r="EI379">
            <v>0</v>
          </cell>
          <cell r="EJ379">
            <v>0</v>
          </cell>
          <cell r="EK379">
            <v>0</v>
          </cell>
          <cell r="EL379">
            <v>0</v>
          </cell>
          <cell r="EM379">
            <v>0</v>
          </cell>
          <cell r="EN379">
            <v>0</v>
          </cell>
          <cell r="EO379">
            <v>0</v>
          </cell>
          <cell r="EP379">
            <v>159744</v>
          </cell>
          <cell r="EQ379">
            <v>0</v>
          </cell>
          <cell r="ER379">
            <v>159744</v>
          </cell>
          <cell r="ES379">
            <v>1373618.3873084716</v>
          </cell>
          <cell r="ET379">
            <v>0</v>
          </cell>
          <cell r="EU379">
            <v>1373618.3873084716</v>
          </cell>
          <cell r="EV379">
            <v>1341874.3873084716</v>
          </cell>
          <cell r="EW379">
            <v>4933.3617180458514</v>
          </cell>
          <cell r="EX379">
            <v>4405</v>
          </cell>
          <cell r="EY379">
            <v>0</v>
          </cell>
          <cell r="EZ379">
            <v>1198160</v>
          </cell>
          <cell r="FA379">
            <v>0</v>
          </cell>
          <cell r="FB379">
            <v>1373618.3873084716</v>
          </cell>
          <cell r="FC379">
            <v>1373618.3873084716</v>
          </cell>
          <cell r="FD379">
            <v>0</v>
          </cell>
          <cell r="FE379">
            <v>1373618.3873084716</v>
          </cell>
        </row>
        <row r="380">
          <cell r="A380">
            <v>3102</v>
          </cell>
          <cell r="B380">
            <v>8813102</v>
          </cell>
          <cell r="C380">
            <v>3688</v>
          </cell>
          <cell r="D380" t="str">
            <v>RB053688</v>
          </cell>
          <cell r="E380" t="str">
            <v>St Nicholas' Church of England Voluntary Controlled Primary School, Rawreth</v>
          </cell>
          <cell r="F380" t="str">
            <v>P</v>
          </cell>
          <cell r="G380" t="str">
            <v>Y</v>
          </cell>
          <cell r="H380">
            <v>10041513</v>
          </cell>
          <cell r="I380" t="str">
            <v/>
          </cell>
          <cell r="K380">
            <v>3102</v>
          </cell>
          <cell r="L380">
            <v>115090</v>
          </cell>
          <cell r="O380">
            <v>7</v>
          </cell>
          <cell r="P380">
            <v>0</v>
          </cell>
          <cell r="Q380">
            <v>0</v>
          </cell>
          <cell r="S380">
            <v>20</v>
          </cell>
          <cell r="T380">
            <v>124</v>
          </cell>
          <cell r="V380">
            <v>144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144</v>
          </cell>
          <cell r="AF380">
            <v>487513.44000000006</v>
          </cell>
          <cell r="AG380">
            <v>0</v>
          </cell>
          <cell r="AH380">
            <v>0</v>
          </cell>
          <cell r="AI380">
            <v>0</v>
          </cell>
          <cell r="AJ380">
            <v>487513.44000000006</v>
          </cell>
          <cell r="AK380">
            <v>6.0000000000000044</v>
          </cell>
          <cell r="AL380">
            <v>2880.0000000000023</v>
          </cell>
          <cell r="AM380">
            <v>0</v>
          </cell>
          <cell r="AN380">
            <v>0</v>
          </cell>
          <cell r="AO380">
            <v>2880.0000000000023</v>
          </cell>
          <cell r="AP380">
            <v>6.0000000000000044</v>
          </cell>
          <cell r="AQ380">
            <v>4230.0000000000027</v>
          </cell>
          <cell r="AR380">
            <v>0</v>
          </cell>
          <cell r="AS380">
            <v>0</v>
          </cell>
          <cell r="AT380">
            <v>4230.0000000000027</v>
          </cell>
          <cell r="AU380">
            <v>142</v>
          </cell>
          <cell r="AV380">
            <v>0</v>
          </cell>
          <cell r="AW380">
            <v>0</v>
          </cell>
          <cell r="AX380">
            <v>0</v>
          </cell>
          <cell r="AY380">
            <v>0</v>
          </cell>
          <cell r="AZ380">
            <v>0</v>
          </cell>
          <cell r="BA380">
            <v>0</v>
          </cell>
          <cell r="BB380">
            <v>0</v>
          </cell>
          <cell r="BC380">
            <v>2.0000000000000018</v>
          </cell>
          <cell r="BD380">
            <v>960.00000000000091</v>
          </cell>
          <cell r="BE380">
            <v>0</v>
          </cell>
          <cell r="BF380">
            <v>0</v>
          </cell>
          <cell r="BG380">
            <v>0</v>
          </cell>
          <cell r="BH380">
            <v>0</v>
          </cell>
          <cell r="BI380">
            <v>960.00000000000091</v>
          </cell>
          <cell r="BJ380">
            <v>0</v>
          </cell>
          <cell r="BK380">
            <v>0</v>
          </cell>
          <cell r="BL380">
            <v>0</v>
          </cell>
          <cell r="BM380">
            <v>0</v>
          </cell>
          <cell r="BN380">
            <v>0</v>
          </cell>
          <cell r="BO380">
            <v>0</v>
          </cell>
          <cell r="BP380">
            <v>0</v>
          </cell>
          <cell r="BQ380">
            <v>0</v>
          </cell>
          <cell r="BR380">
            <v>0</v>
          </cell>
          <cell r="BS380">
            <v>0</v>
          </cell>
          <cell r="BT380">
            <v>0</v>
          </cell>
          <cell r="BU380">
            <v>0</v>
          </cell>
          <cell r="BV380">
            <v>0</v>
          </cell>
          <cell r="BW380">
            <v>0</v>
          </cell>
          <cell r="BX380">
            <v>0</v>
          </cell>
          <cell r="BY380">
            <v>960.00000000000091</v>
          </cell>
          <cell r="BZ380">
            <v>8070.0000000000064</v>
          </cell>
          <cell r="CA380">
            <v>0</v>
          </cell>
          <cell r="CB380">
            <v>8070.0000000000064</v>
          </cell>
          <cell r="CC380">
            <v>16.258064516129028</v>
          </cell>
          <cell r="CD380">
            <v>18778.064516129027</v>
          </cell>
          <cell r="CE380">
            <v>0</v>
          </cell>
          <cell r="CF380">
            <v>0</v>
          </cell>
          <cell r="CG380">
            <v>0</v>
          </cell>
          <cell r="CH380">
            <v>0</v>
          </cell>
          <cell r="CI380">
            <v>0</v>
          </cell>
          <cell r="CJ380">
            <v>0</v>
          </cell>
          <cell r="CK380">
            <v>0</v>
          </cell>
          <cell r="CL380">
            <v>0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18778.064516129027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1.1612903225806455</v>
          </cell>
          <cell r="CX380">
            <v>673.54838709677438</v>
          </cell>
          <cell r="CY380">
            <v>0</v>
          </cell>
          <cell r="CZ380">
            <v>0</v>
          </cell>
          <cell r="DA380">
            <v>673.54838709677438</v>
          </cell>
          <cell r="DB380">
            <v>515035.05290322588</v>
          </cell>
          <cell r="DC380">
            <v>0</v>
          </cell>
          <cell r="DD380">
            <v>515035.05290322588</v>
          </cell>
          <cell r="DE380">
            <v>128000</v>
          </cell>
          <cell r="DF380">
            <v>0</v>
          </cell>
          <cell r="DG380">
            <v>128000</v>
          </cell>
          <cell r="DH380">
            <v>20.571428571428573</v>
          </cell>
          <cell r="DI380">
            <v>7.7436582109479013E-2</v>
          </cell>
          <cell r="DJ380">
            <v>1.2250000000000001</v>
          </cell>
          <cell r="DK380">
            <v>0</v>
          </cell>
          <cell r="DL380">
            <v>0</v>
          </cell>
          <cell r="DO380">
            <v>0</v>
          </cell>
          <cell r="DP380">
            <v>0</v>
          </cell>
          <cell r="DQ380">
            <v>0</v>
          </cell>
          <cell r="DR380">
            <v>1</v>
          </cell>
          <cell r="DS380">
            <v>0</v>
          </cell>
          <cell r="DT380">
            <v>0</v>
          </cell>
          <cell r="DU380">
            <v>0</v>
          </cell>
          <cell r="DV380">
            <v>0</v>
          </cell>
          <cell r="DW380">
            <v>0</v>
          </cell>
          <cell r="DX380">
            <v>0</v>
          </cell>
          <cell r="DY380">
            <v>0</v>
          </cell>
          <cell r="DZ380">
            <v>0</v>
          </cell>
          <cell r="EA380">
            <v>23577.75</v>
          </cell>
          <cell r="EB380">
            <v>23577.75</v>
          </cell>
          <cell r="EC380">
            <v>0</v>
          </cell>
          <cell r="ED380">
            <v>0</v>
          </cell>
          <cell r="EE380">
            <v>23577.75</v>
          </cell>
          <cell r="EF380">
            <v>23577.75</v>
          </cell>
          <cell r="EG380">
            <v>0</v>
          </cell>
          <cell r="EI380">
            <v>0</v>
          </cell>
          <cell r="EJ380">
            <v>0</v>
          </cell>
          <cell r="EK380">
            <v>0</v>
          </cell>
          <cell r="EL380">
            <v>0</v>
          </cell>
          <cell r="EM380">
            <v>0</v>
          </cell>
          <cell r="EN380">
            <v>0</v>
          </cell>
          <cell r="EO380">
            <v>0</v>
          </cell>
          <cell r="EP380">
            <v>151577.75</v>
          </cell>
          <cell r="EQ380">
            <v>0</v>
          </cell>
          <cell r="ER380">
            <v>151577.75</v>
          </cell>
          <cell r="ES380">
            <v>666612.80290322588</v>
          </cell>
          <cell r="ET380">
            <v>0</v>
          </cell>
          <cell r="EU380">
            <v>666612.80290322588</v>
          </cell>
          <cell r="EV380">
            <v>643035.05290322588</v>
          </cell>
          <cell r="EW380">
            <v>4465.5212007168466</v>
          </cell>
          <cell r="EX380">
            <v>4405</v>
          </cell>
          <cell r="EY380">
            <v>0</v>
          </cell>
          <cell r="EZ380">
            <v>634320</v>
          </cell>
          <cell r="FA380">
            <v>0</v>
          </cell>
          <cell r="FB380">
            <v>666612.80290322588</v>
          </cell>
          <cell r="FC380">
            <v>680167.03437845467</v>
          </cell>
          <cell r="FD380">
            <v>13554.231475228793</v>
          </cell>
          <cell r="FE380">
            <v>680167.03437845467</v>
          </cell>
        </row>
        <row r="381">
          <cell r="A381">
            <v>3232</v>
          </cell>
          <cell r="B381">
            <v>8813232</v>
          </cell>
          <cell r="E381" t="str">
            <v>St Nicholas Church of England Primary School, Tillingham</v>
          </cell>
          <cell r="F381" t="str">
            <v>P</v>
          </cell>
          <cell r="G381" t="str">
            <v/>
          </cell>
          <cell r="H381" t="str">
            <v/>
          </cell>
          <cell r="I381" t="str">
            <v>Y</v>
          </cell>
          <cell r="K381">
            <v>3232</v>
          </cell>
          <cell r="L381">
            <v>147413</v>
          </cell>
          <cell r="O381">
            <v>7</v>
          </cell>
          <cell r="P381">
            <v>0</v>
          </cell>
          <cell r="Q381">
            <v>0</v>
          </cell>
          <cell r="S381">
            <v>22</v>
          </cell>
          <cell r="T381">
            <v>125</v>
          </cell>
          <cell r="V381">
            <v>147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147</v>
          </cell>
          <cell r="AF381">
            <v>497669.97000000003</v>
          </cell>
          <cell r="AG381">
            <v>0</v>
          </cell>
          <cell r="AH381">
            <v>0</v>
          </cell>
          <cell r="AI381">
            <v>0</v>
          </cell>
          <cell r="AJ381">
            <v>497669.97000000003</v>
          </cell>
          <cell r="AK381">
            <v>18.000000000000039</v>
          </cell>
          <cell r="AL381">
            <v>8640.0000000000182</v>
          </cell>
          <cell r="AM381">
            <v>0</v>
          </cell>
          <cell r="AN381">
            <v>0</v>
          </cell>
          <cell r="AO381">
            <v>8640.0000000000182</v>
          </cell>
          <cell r="AP381">
            <v>19.999999999999929</v>
          </cell>
          <cell r="AQ381">
            <v>14099.999999999949</v>
          </cell>
          <cell r="AR381">
            <v>0</v>
          </cell>
          <cell r="AS381">
            <v>0</v>
          </cell>
          <cell r="AT381">
            <v>14099.999999999949</v>
          </cell>
          <cell r="AU381">
            <v>141.99999999999997</v>
          </cell>
          <cell r="AV381">
            <v>0</v>
          </cell>
          <cell r="AW381">
            <v>5.0000000000000044</v>
          </cell>
          <cell r="AX381">
            <v>1150.0000000000009</v>
          </cell>
          <cell r="AY381">
            <v>0</v>
          </cell>
          <cell r="AZ381">
            <v>0</v>
          </cell>
          <cell r="BA381">
            <v>0</v>
          </cell>
          <cell r="BB381">
            <v>0</v>
          </cell>
          <cell r="BC381">
            <v>0</v>
          </cell>
          <cell r="BD381">
            <v>0</v>
          </cell>
          <cell r="BE381">
            <v>0</v>
          </cell>
          <cell r="BF381">
            <v>0</v>
          </cell>
          <cell r="BG381">
            <v>0</v>
          </cell>
          <cell r="BH381">
            <v>0</v>
          </cell>
          <cell r="BI381">
            <v>1150.0000000000009</v>
          </cell>
          <cell r="BJ381">
            <v>0</v>
          </cell>
          <cell r="BK381">
            <v>0</v>
          </cell>
          <cell r="BL381">
            <v>0</v>
          </cell>
          <cell r="BM381">
            <v>0</v>
          </cell>
          <cell r="BN381">
            <v>0</v>
          </cell>
          <cell r="BO381">
            <v>0</v>
          </cell>
          <cell r="BP381">
            <v>0</v>
          </cell>
          <cell r="BQ381">
            <v>0</v>
          </cell>
          <cell r="BR381">
            <v>0</v>
          </cell>
          <cell r="BS381">
            <v>0</v>
          </cell>
          <cell r="BT381">
            <v>0</v>
          </cell>
          <cell r="BU381">
            <v>0</v>
          </cell>
          <cell r="BV381">
            <v>0</v>
          </cell>
          <cell r="BW381">
            <v>0</v>
          </cell>
          <cell r="BX381">
            <v>0</v>
          </cell>
          <cell r="BY381">
            <v>1150.0000000000009</v>
          </cell>
          <cell r="BZ381">
            <v>23889.999999999967</v>
          </cell>
          <cell r="CA381">
            <v>0</v>
          </cell>
          <cell r="CB381">
            <v>23889.999999999967</v>
          </cell>
          <cell r="CC381">
            <v>46.630956521739094</v>
          </cell>
          <cell r="CD381">
            <v>53858.754782608652</v>
          </cell>
          <cell r="CE381">
            <v>0</v>
          </cell>
          <cell r="CF381">
            <v>0</v>
          </cell>
          <cell r="CG381">
            <v>0</v>
          </cell>
          <cell r="CH381">
            <v>0</v>
          </cell>
          <cell r="CI381">
            <v>0</v>
          </cell>
          <cell r="CJ381">
            <v>0</v>
          </cell>
          <cell r="CK381">
            <v>0</v>
          </cell>
          <cell r="CL381">
            <v>0</v>
          </cell>
          <cell r="CM381">
            <v>0</v>
          </cell>
          <cell r="CN381">
            <v>0</v>
          </cell>
          <cell r="CO381">
            <v>0</v>
          </cell>
          <cell r="CP381">
            <v>0</v>
          </cell>
          <cell r="CQ381">
            <v>53858.754782608652</v>
          </cell>
          <cell r="CR381">
            <v>0</v>
          </cell>
          <cell r="CS381">
            <v>0</v>
          </cell>
          <cell r="CT381">
            <v>0</v>
          </cell>
          <cell r="CU381">
            <v>0</v>
          </cell>
          <cell r="CV381">
            <v>0</v>
          </cell>
          <cell r="CW381">
            <v>1.1759999999999999</v>
          </cell>
          <cell r="CX381">
            <v>682.07999999999993</v>
          </cell>
          <cell r="CY381">
            <v>0</v>
          </cell>
          <cell r="CZ381">
            <v>0</v>
          </cell>
          <cell r="DA381">
            <v>682.07999999999993</v>
          </cell>
          <cell r="DB381">
            <v>576100.80478260864</v>
          </cell>
          <cell r="DC381">
            <v>0</v>
          </cell>
          <cell r="DD381">
            <v>576100.80478260864</v>
          </cell>
          <cell r="DE381">
            <v>128000</v>
          </cell>
          <cell r="DF381">
            <v>0</v>
          </cell>
          <cell r="DG381">
            <v>128000</v>
          </cell>
          <cell r="DH381">
            <v>21</v>
          </cell>
          <cell r="DI381">
            <v>3.7383177570093351E-2</v>
          </cell>
          <cell r="DJ381">
            <v>3.5510000000000002</v>
          </cell>
          <cell r="DK381">
            <v>0</v>
          </cell>
          <cell r="DL381">
            <v>1</v>
          </cell>
          <cell r="DO381">
            <v>2104.6728971962557</v>
          </cell>
          <cell r="DP381">
            <v>0</v>
          </cell>
          <cell r="DQ381">
            <v>2104.6728971962557</v>
          </cell>
          <cell r="DR381">
            <v>1</v>
          </cell>
          <cell r="DS381">
            <v>0</v>
          </cell>
          <cell r="DT381">
            <v>0</v>
          </cell>
          <cell r="DU381">
            <v>0</v>
          </cell>
          <cell r="DV381">
            <v>0</v>
          </cell>
          <cell r="DW381">
            <v>0</v>
          </cell>
          <cell r="DX381">
            <v>0</v>
          </cell>
          <cell r="DY381">
            <v>0</v>
          </cell>
          <cell r="DZ381">
            <v>0</v>
          </cell>
          <cell r="EA381">
            <v>2405.9</v>
          </cell>
          <cell r="EB381">
            <v>2405.9</v>
          </cell>
          <cell r="EC381">
            <v>0</v>
          </cell>
          <cell r="ED381">
            <v>0</v>
          </cell>
          <cell r="EE381">
            <v>2405.9</v>
          </cell>
          <cell r="EF381">
            <v>2405.9</v>
          </cell>
          <cell r="EG381">
            <v>0</v>
          </cell>
          <cell r="EI381">
            <v>0</v>
          </cell>
          <cell r="EJ381">
            <v>0</v>
          </cell>
          <cell r="EK381">
            <v>0</v>
          </cell>
          <cell r="EL381">
            <v>0</v>
          </cell>
          <cell r="EM381">
            <v>0</v>
          </cell>
          <cell r="EN381">
            <v>0</v>
          </cell>
          <cell r="EO381">
            <v>0</v>
          </cell>
          <cell r="EP381">
            <v>132510.57289719625</v>
          </cell>
          <cell r="EQ381">
            <v>0</v>
          </cell>
          <cell r="ER381">
            <v>132510.57289719625</v>
          </cell>
          <cell r="ES381">
            <v>708611.37767980492</v>
          </cell>
          <cell r="ET381">
            <v>0</v>
          </cell>
          <cell r="EU381">
            <v>708611.37767980492</v>
          </cell>
          <cell r="EV381">
            <v>706205.4776798049</v>
          </cell>
          <cell r="EW381">
            <v>4804.1188957809854</v>
          </cell>
          <cell r="EX381">
            <v>4405</v>
          </cell>
          <cell r="EY381">
            <v>0</v>
          </cell>
          <cell r="EZ381">
            <v>647535</v>
          </cell>
          <cell r="FA381">
            <v>0</v>
          </cell>
          <cell r="FB381">
            <v>708611.37767980492</v>
          </cell>
          <cell r="FC381">
            <v>708611.37767980492</v>
          </cell>
          <cell r="FD381">
            <v>0</v>
          </cell>
          <cell r="FE381">
            <v>708611.37767980492</v>
          </cell>
        </row>
        <row r="382">
          <cell r="A382">
            <v>2137</v>
          </cell>
          <cell r="B382">
            <v>8812137</v>
          </cell>
          <cell r="E382" t="str">
            <v>St Osyth Church of England Primary School</v>
          </cell>
          <cell r="F382" t="str">
            <v>P</v>
          </cell>
          <cell r="G382" t="str">
            <v/>
          </cell>
          <cell r="H382" t="str">
            <v/>
          </cell>
          <cell r="I382" t="str">
            <v>Y</v>
          </cell>
          <cell r="K382">
            <v>2137</v>
          </cell>
          <cell r="L382">
            <v>142775</v>
          </cell>
          <cell r="O382">
            <v>7</v>
          </cell>
          <cell r="P382">
            <v>0</v>
          </cell>
          <cell r="Q382">
            <v>0</v>
          </cell>
          <cell r="S382">
            <v>43</v>
          </cell>
          <cell r="T382">
            <v>255</v>
          </cell>
          <cell r="V382">
            <v>298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298</v>
          </cell>
          <cell r="AF382">
            <v>1008881.9800000001</v>
          </cell>
          <cell r="AG382">
            <v>0</v>
          </cell>
          <cell r="AH382">
            <v>0</v>
          </cell>
          <cell r="AI382">
            <v>0</v>
          </cell>
          <cell r="AJ382">
            <v>1008881.9800000001</v>
          </cell>
          <cell r="AK382">
            <v>124.99999999999996</v>
          </cell>
          <cell r="AL382">
            <v>59999.999999999978</v>
          </cell>
          <cell r="AM382">
            <v>0</v>
          </cell>
          <cell r="AN382">
            <v>0</v>
          </cell>
          <cell r="AO382">
            <v>59999.999999999978</v>
          </cell>
          <cell r="AP382">
            <v>126.99999999999991</v>
          </cell>
          <cell r="AQ382">
            <v>89534.999999999942</v>
          </cell>
          <cell r="AR382">
            <v>0</v>
          </cell>
          <cell r="AS382">
            <v>0</v>
          </cell>
          <cell r="AT382">
            <v>89534.999999999942</v>
          </cell>
          <cell r="AU382">
            <v>62.208754208754279</v>
          </cell>
          <cell r="AV382">
            <v>0</v>
          </cell>
          <cell r="AW382">
            <v>17.057239057239045</v>
          </cell>
          <cell r="AX382">
            <v>3923.1649831649802</v>
          </cell>
          <cell r="AY382">
            <v>0</v>
          </cell>
          <cell r="AZ382">
            <v>0</v>
          </cell>
          <cell r="BA382">
            <v>79.265993265993274</v>
          </cell>
          <cell r="BB382">
            <v>34877.037037037044</v>
          </cell>
          <cell r="BC382">
            <v>20.067340067340055</v>
          </cell>
          <cell r="BD382">
            <v>9632.323232323226</v>
          </cell>
          <cell r="BE382">
            <v>91.306397306397187</v>
          </cell>
          <cell r="BF382">
            <v>46566.262626262564</v>
          </cell>
          <cell r="BG382">
            <v>28.094276094276104</v>
          </cell>
          <cell r="BH382">
            <v>18823.164983164988</v>
          </cell>
          <cell r="BI382">
            <v>113821.9528619528</v>
          </cell>
          <cell r="BJ382">
            <v>0</v>
          </cell>
          <cell r="BK382">
            <v>0</v>
          </cell>
          <cell r="BL382">
            <v>0</v>
          </cell>
          <cell r="BM382">
            <v>0</v>
          </cell>
          <cell r="BN382">
            <v>0</v>
          </cell>
          <cell r="BO382">
            <v>0</v>
          </cell>
          <cell r="BP382">
            <v>0</v>
          </cell>
          <cell r="BQ382">
            <v>0</v>
          </cell>
          <cell r="BR382">
            <v>0</v>
          </cell>
          <cell r="BS382">
            <v>0</v>
          </cell>
          <cell r="BT382">
            <v>0</v>
          </cell>
          <cell r="BU382">
            <v>0</v>
          </cell>
          <cell r="BV382">
            <v>0</v>
          </cell>
          <cell r="BW382">
            <v>0</v>
          </cell>
          <cell r="BX382">
            <v>0</v>
          </cell>
          <cell r="BY382">
            <v>113821.9528619528</v>
          </cell>
          <cell r="BZ382">
            <v>263356.95286195271</v>
          </cell>
          <cell r="CA382">
            <v>0</v>
          </cell>
          <cell r="CB382">
            <v>263356.95286195271</v>
          </cell>
          <cell r="CC382">
            <v>82.286413948476792</v>
          </cell>
          <cell r="CD382">
            <v>95040.808110490689</v>
          </cell>
          <cell r="CE382">
            <v>0</v>
          </cell>
          <cell r="CF382">
            <v>0</v>
          </cell>
          <cell r="CG382">
            <v>0</v>
          </cell>
          <cell r="CH382">
            <v>0</v>
          </cell>
          <cell r="CI382">
            <v>0</v>
          </cell>
          <cell r="CJ382">
            <v>0</v>
          </cell>
          <cell r="CK382">
            <v>0</v>
          </cell>
          <cell r="CL382">
            <v>0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95040.808110490689</v>
          </cell>
          <cell r="CR382">
            <v>6.3640677966101613</v>
          </cell>
          <cell r="CS382">
            <v>6014.0440677966026</v>
          </cell>
          <cell r="CT382">
            <v>0</v>
          </cell>
          <cell r="CU382">
            <v>0</v>
          </cell>
          <cell r="CV382">
            <v>6014.0440677966026</v>
          </cell>
          <cell r="CW382">
            <v>0</v>
          </cell>
          <cell r="CX382">
            <v>0</v>
          </cell>
          <cell r="CY382">
            <v>0</v>
          </cell>
          <cell r="CZ382">
            <v>0</v>
          </cell>
          <cell r="DA382">
            <v>0</v>
          </cell>
          <cell r="DB382">
            <v>1373293.78504024</v>
          </cell>
          <cell r="DC382">
            <v>0</v>
          </cell>
          <cell r="DD382">
            <v>1373293.78504024</v>
          </cell>
          <cell r="DE382">
            <v>128000</v>
          </cell>
          <cell r="DF382">
            <v>0</v>
          </cell>
          <cell r="DG382">
            <v>128000</v>
          </cell>
          <cell r="DH382">
            <v>42.571428571428569</v>
          </cell>
          <cell r="DI382">
            <v>0</v>
          </cell>
          <cell r="DJ382">
            <v>3.4319999999999999</v>
          </cell>
          <cell r="DK382">
            <v>0</v>
          </cell>
          <cell r="DL382">
            <v>1</v>
          </cell>
          <cell r="DO382">
            <v>0</v>
          </cell>
          <cell r="DP382">
            <v>0</v>
          </cell>
          <cell r="DQ382">
            <v>0</v>
          </cell>
          <cell r="DR382">
            <v>1</v>
          </cell>
          <cell r="DS382">
            <v>0</v>
          </cell>
          <cell r="DT382">
            <v>0</v>
          </cell>
          <cell r="DU382">
            <v>0</v>
          </cell>
          <cell r="DV382">
            <v>0</v>
          </cell>
          <cell r="DW382">
            <v>0</v>
          </cell>
          <cell r="DX382">
            <v>0</v>
          </cell>
          <cell r="DY382">
            <v>0</v>
          </cell>
          <cell r="DZ382">
            <v>0</v>
          </cell>
          <cell r="EA382">
            <v>5373.7</v>
          </cell>
          <cell r="EB382">
            <v>5373.7</v>
          </cell>
          <cell r="EC382">
            <v>0</v>
          </cell>
          <cell r="ED382">
            <v>0</v>
          </cell>
          <cell r="EE382">
            <v>5373.7</v>
          </cell>
          <cell r="EF382">
            <v>5373.7</v>
          </cell>
          <cell r="EG382">
            <v>0</v>
          </cell>
          <cell r="EI382">
            <v>0</v>
          </cell>
          <cell r="EJ382">
            <v>0</v>
          </cell>
          <cell r="EK382">
            <v>0</v>
          </cell>
          <cell r="EL382">
            <v>0</v>
          </cell>
          <cell r="EM382">
            <v>0</v>
          </cell>
          <cell r="EN382">
            <v>0</v>
          </cell>
          <cell r="EO382">
            <v>0</v>
          </cell>
          <cell r="EP382">
            <v>133373.70000000001</v>
          </cell>
          <cell r="EQ382">
            <v>0</v>
          </cell>
          <cell r="ER382">
            <v>133373.70000000001</v>
          </cell>
          <cell r="ES382">
            <v>1506667.48504024</v>
          </cell>
          <cell r="ET382">
            <v>0</v>
          </cell>
          <cell r="EU382">
            <v>1506667.48504024</v>
          </cell>
          <cell r="EV382">
            <v>1501293.78504024</v>
          </cell>
          <cell r="EW382">
            <v>5037.8986075175844</v>
          </cell>
          <cell r="EX382">
            <v>4405</v>
          </cell>
          <cell r="EY382">
            <v>0</v>
          </cell>
          <cell r="EZ382">
            <v>1312690</v>
          </cell>
          <cell r="FA382">
            <v>0</v>
          </cell>
          <cell r="FB382">
            <v>1506667.48504024</v>
          </cell>
          <cell r="FC382">
            <v>1506667.48504024</v>
          </cell>
          <cell r="FD382">
            <v>0</v>
          </cell>
          <cell r="FE382">
            <v>1506667.48504024</v>
          </cell>
        </row>
        <row r="383">
          <cell r="A383">
            <v>3471</v>
          </cell>
          <cell r="B383">
            <v>8813471</v>
          </cell>
          <cell r="E383" t="str">
            <v>St Peter's Catholic Primary School</v>
          </cell>
          <cell r="F383" t="str">
            <v>P</v>
          </cell>
          <cell r="G383" t="str">
            <v/>
          </cell>
          <cell r="H383" t="str">
            <v/>
          </cell>
          <cell r="I383" t="str">
            <v>Y</v>
          </cell>
          <cell r="K383">
            <v>3471</v>
          </cell>
          <cell r="L383">
            <v>147282</v>
          </cell>
          <cell r="O383">
            <v>7</v>
          </cell>
          <cell r="P383">
            <v>0</v>
          </cell>
          <cell r="Q383">
            <v>0</v>
          </cell>
          <cell r="S383">
            <v>60</v>
          </cell>
          <cell r="T383">
            <v>359</v>
          </cell>
          <cell r="V383">
            <v>419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419</v>
          </cell>
          <cell r="AF383">
            <v>1418528.6900000002</v>
          </cell>
          <cell r="AG383">
            <v>0</v>
          </cell>
          <cell r="AH383">
            <v>0</v>
          </cell>
          <cell r="AI383">
            <v>0</v>
          </cell>
          <cell r="AJ383">
            <v>1418528.6900000002</v>
          </cell>
          <cell r="AK383">
            <v>28.000000000000007</v>
          </cell>
          <cell r="AL383">
            <v>13440.000000000004</v>
          </cell>
          <cell r="AM383">
            <v>0</v>
          </cell>
          <cell r="AN383">
            <v>0</v>
          </cell>
          <cell r="AO383">
            <v>13440.000000000004</v>
          </cell>
          <cell r="AP383">
            <v>30.000000000000018</v>
          </cell>
          <cell r="AQ383">
            <v>21150.000000000011</v>
          </cell>
          <cell r="AR383">
            <v>0</v>
          </cell>
          <cell r="AS383">
            <v>0</v>
          </cell>
          <cell r="AT383">
            <v>21150.000000000011</v>
          </cell>
          <cell r="AU383">
            <v>345.99999999999989</v>
          </cell>
          <cell r="AV383">
            <v>0</v>
          </cell>
          <cell r="AW383">
            <v>11.000000000000005</v>
          </cell>
          <cell r="AX383">
            <v>2530.0000000000014</v>
          </cell>
          <cell r="AY383">
            <v>34</v>
          </cell>
          <cell r="AZ383">
            <v>9520</v>
          </cell>
          <cell r="BA383">
            <v>5.0000000000000098</v>
          </cell>
          <cell r="BB383">
            <v>2200.0000000000041</v>
          </cell>
          <cell r="BC383">
            <v>5.9999999999999956</v>
          </cell>
          <cell r="BD383">
            <v>2879.9999999999977</v>
          </cell>
          <cell r="BE383">
            <v>0</v>
          </cell>
          <cell r="BF383">
            <v>0</v>
          </cell>
          <cell r="BG383">
            <v>17</v>
          </cell>
          <cell r="BH383">
            <v>11390</v>
          </cell>
          <cell r="BI383">
            <v>28520.000000000004</v>
          </cell>
          <cell r="BJ383">
            <v>0</v>
          </cell>
          <cell r="BK383">
            <v>0</v>
          </cell>
          <cell r="BL383">
            <v>0</v>
          </cell>
          <cell r="BM383">
            <v>0</v>
          </cell>
          <cell r="BN383">
            <v>0</v>
          </cell>
          <cell r="BO383">
            <v>0</v>
          </cell>
          <cell r="BP383">
            <v>0</v>
          </cell>
          <cell r="BQ383">
            <v>0</v>
          </cell>
          <cell r="BR383">
            <v>0</v>
          </cell>
          <cell r="BS383">
            <v>0</v>
          </cell>
          <cell r="BT383">
            <v>0</v>
          </cell>
          <cell r="BU383">
            <v>0</v>
          </cell>
          <cell r="BV383">
            <v>0</v>
          </cell>
          <cell r="BW383">
            <v>0</v>
          </cell>
          <cell r="BX383">
            <v>0</v>
          </cell>
          <cell r="BY383">
            <v>28520.000000000004</v>
          </cell>
          <cell r="BZ383">
            <v>63110.000000000015</v>
          </cell>
          <cell r="CA383">
            <v>0</v>
          </cell>
          <cell r="CB383">
            <v>63110.000000000015</v>
          </cell>
          <cell r="CC383">
            <v>59.321219955951285</v>
          </cell>
          <cell r="CD383">
            <v>68516.009049123735</v>
          </cell>
          <cell r="CE383">
            <v>0</v>
          </cell>
          <cell r="CF383">
            <v>0</v>
          </cell>
          <cell r="CG383">
            <v>0</v>
          </cell>
          <cell r="CH383">
            <v>0</v>
          </cell>
          <cell r="CI383">
            <v>0</v>
          </cell>
          <cell r="CJ383">
            <v>0</v>
          </cell>
          <cell r="CK383">
            <v>0</v>
          </cell>
          <cell r="CL383">
            <v>0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68516.009049123735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14.005571030640652</v>
          </cell>
          <cell r="CX383">
            <v>8123.2311977715781</v>
          </cell>
          <cell r="CY383">
            <v>0</v>
          </cell>
          <cell r="CZ383">
            <v>0</v>
          </cell>
          <cell r="DA383">
            <v>8123.2311977715781</v>
          </cell>
          <cell r="DB383">
            <v>1558277.9302468956</v>
          </cell>
          <cell r="DC383">
            <v>0</v>
          </cell>
          <cell r="DD383">
            <v>1558277.9302468956</v>
          </cell>
          <cell r="DE383">
            <v>128000</v>
          </cell>
          <cell r="DF383">
            <v>0</v>
          </cell>
          <cell r="DG383">
            <v>128000</v>
          </cell>
          <cell r="DH383">
            <v>59.857142857142854</v>
          </cell>
          <cell r="DI383">
            <v>0</v>
          </cell>
          <cell r="DJ383">
            <v>0.64900000000000002</v>
          </cell>
          <cell r="DK383">
            <v>0</v>
          </cell>
          <cell r="DL383">
            <v>0</v>
          </cell>
          <cell r="DO383">
            <v>0</v>
          </cell>
          <cell r="DP383">
            <v>0</v>
          </cell>
          <cell r="DQ383">
            <v>0</v>
          </cell>
          <cell r="DR383">
            <v>1.0156360164</v>
          </cell>
          <cell r="DS383">
            <v>26366.669372298529</v>
          </cell>
          <cell r="DT383">
            <v>0</v>
          </cell>
          <cell r="DU383">
            <v>26366.669372298529</v>
          </cell>
          <cell r="DV383">
            <v>0</v>
          </cell>
          <cell r="DW383">
            <v>0</v>
          </cell>
          <cell r="DX383">
            <v>0</v>
          </cell>
          <cell r="DY383">
            <v>0</v>
          </cell>
          <cell r="DZ383">
            <v>0</v>
          </cell>
          <cell r="EA383">
            <v>6098.4</v>
          </cell>
          <cell r="EB383">
            <v>6098.4</v>
          </cell>
          <cell r="EC383">
            <v>0</v>
          </cell>
          <cell r="ED383">
            <v>0</v>
          </cell>
          <cell r="EE383">
            <v>6098.4</v>
          </cell>
          <cell r="EF383">
            <v>6098.3999999999987</v>
          </cell>
          <cell r="EG383">
            <v>0</v>
          </cell>
          <cell r="EI383">
            <v>0</v>
          </cell>
          <cell r="EJ383">
            <v>0</v>
          </cell>
          <cell r="EK383">
            <v>0</v>
          </cell>
          <cell r="EL383">
            <v>0</v>
          </cell>
          <cell r="EM383">
            <v>0</v>
          </cell>
          <cell r="EN383">
            <v>0</v>
          </cell>
          <cell r="EO383">
            <v>0</v>
          </cell>
          <cell r="EP383">
            <v>160465.06937229852</v>
          </cell>
          <cell r="EQ383">
            <v>0</v>
          </cell>
          <cell r="ER383">
            <v>160465.06937229852</v>
          </cell>
          <cell r="ES383">
            <v>1718742.9996191941</v>
          </cell>
          <cell r="ET383">
            <v>0</v>
          </cell>
          <cell r="EU383">
            <v>1718742.9996191941</v>
          </cell>
          <cell r="EV383">
            <v>1712644.5996191942</v>
          </cell>
          <cell r="EW383">
            <v>4087.4572783274325</v>
          </cell>
          <cell r="EX383">
            <v>4405</v>
          </cell>
          <cell r="EY383">
            <v>317.5427216725675</v>
          </cell>
          <cell r="EZ383">
            <v>1845695</v>
          </cell>
          <cell r="FA383">
            <v>133050.40038080583</v>
          </cell>
          <cell r="FB383">
            <v>1851793.4</v>
          </cell>
          <cell r="FC383">
            <v>1851793.4</v>
          </cell>
          <cell r="FD383">
            <v>0</v>
          </cell>
          <cell r="FE383">
            <v>1851793.4</v>
          </cell>
        </row>
        <row r="384">
          <cell r="A384">
            <v>3462</v>
          </cell>
          <cell r="B384">
            <v>8813462</v>
          </cell>
          <cell r="C384">
            <v>4132</v>
          </cell>
          <cell r="D384" t="str">
            <v>RB054132</v>
          </cell>
          <cell r="E384" t="str">
            <v>St Peter's Church of England Voluntary Aided Primary School, South Weald</v>
          </cell>
          <cell r="F384" t="str">
            <v>P</v>
          </cell>
          <cell r="G384" t="str">
            <v>Y</v>
          </cell>
          <cell r="H384">
            <v>10023819</v>
          </cell>
          <cell r="I384" t="str">
            <v/>
          </cell>
          <cell r="K384">
            <v>3462</v>
          </cell>
          <cell r="L384">
            <v>115164</v>
          </cell>
          <cell r="O384">
            <v>7</v>
          </cell>
          <cell r="P384">
            <v>0</v>
          </cell>
          <cell r="Q384">
            <v>0</v>
          </cell>
          <cell r="S384">
            <v>61</v>
          </cell>
          <cell r="T384">
            <v>353</v>
          </cell>
          <cell r="V384">
            <v>414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414</v>
          </cell>
          <cell r="AF384">
            <v>1401601.1400000001</v>
          </cell>
          <cell r="AG384">
            <v>0</v>
          </cell>
          <cell r="AH384">
            <v>0</v>
          </cell>
          <cell r="AI384">
            <v>0</v>
          </cell>
          <cell r="AJ384">
            <v>1401601.1400000001</v>
          </cell>
          <cell r="AK384">
            <v>7.0000000000000107</v>
          </cell>
          <cell r="AL384">
            <v>3360.000000000005</v>
          </cell>
          <cell r="AM384">
            <v>0</v>
          </cell>
          <cell r="AN384">
            <v>0</v>
          </cell>
          <cell r="AO384">
            <v>3360.000000000005</v>
          </cell>
          <cell r="AP384">
            <v>8.9999999999999964</v>
          </cell>
          <cell r="AQ384">
            <v>6344.9999999999973</v>
          </cell>
          <cell r="AR384">
            <v>0</v>
          </cell>
          <cell r="AS384">
            <v>0</v>
          </cell>
          <cell r="AT384">
            <v>6344.9999999999973</v>
          </cell>
          <cell r="AU384">
            <v>384</v>
          </cell>
          <cell r="AV384">
            <v>0</v>
          </cell>
          <cell r="AW384">
            <v>17.999999999999993</v>
          </cell>
          <cell r="AX384">
            <v>4139.9999999999982</v>
          </cell>
          <cell r="AY384">
            <v>10.99999999999998</v>
          </cell>
          <cell r="AZ384">
            <v>3079.9999999999945</v>
          </cell>
          <cell r="BA384">
            <v>0</v>
          </cell>
          <cell r="BB384">
            <v>0</v>
          </cell>
          <cell r="BC384">
            <v>0</v>
          </cell>
          <cell r="BD384">
            <v>0</v>
          </cell>
          <cell r="BE384">
            <v>0</v>
          </cell>
          <cell r="BF384">
            <v>0</v>
          </cell>
          <cell r="BG384">
            <v>1.0000000000000011</v>
          </cell>
          <cell r="BH384">
            <v>670.0000000000008</v>
          </cell>
          <cell r="BI384">
            <v>7889.9999999999936</v>
          </cell>
          <cell r="BJ384">
            <v>0</v>
          </cell>
          <cell r="BK384">
            <v>0</v>
          </cell>
          <cell r="BL384">
            <v>0</v>
          </cell>
          <cell r="BM384">
            <v>0</v>
          </cell>
          <cell r="BN384">
            <v>0</v>
          </cell>
          <cell r="BO384">
            <v>0</v>
          </cell>
          <cell r="BP384">
            <v>0</v>
          </cell>
          <cell r="BQ384">
            <v>0</v>
          </cell>
          <cell r="BR384">
            <v>0</v>
          </cell>
          <cell r="BS384">
            <v>0</v>
          </cell>
          <cell r="BT384">
            <v>0</v>
          </cell>
          <cell r="BU384">
            <v>0</v>
          </cell>
          <cell r="BV384">
            <v>0</v>
          </cell>
          <cell r="BW384">
            <v>0</v>
          </cell>
          <cell r="BX384">
            <v>0</v>
          </cell>
          <cell r="BY384">
            <v>7889.9999999999936</v>
          </cell>
          <cell r="BZ384">
            <v>17594.999999999996</v>
          </cell>
          <cell r="CA384">
            <v>0</v>
          </cell>
          <cell r="CB384">
            <v>17594.999999999996</v>
          </cell>
          <cell r="CC384">
            <v>44.910526315789504</v>
          </cell>
          <cell r="CD384">
            <v>51871.657894736876</v>
          </cell>
          <cell r="CE384">
            <v>0</v>
          </cell>
          <cell r="CF384">
            <v>0</v>
          </cell>
          <cell r="CG384">
            <v>0</v>
          </cell>
          <cell r="CH384">
            <v>0</v>
          </cell>
          <cell r="CI384">
            <v>0</v>
          </cell>
          <cell r="CJ384">
            <v>0</v>
          </cell>
          <cell r="CK384">
            <v>0</v>
          </cell>
          <cell r="CL384">
            <v>0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51871.657894736876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5.8640226628895196</v>
          </cell>
          <cell r="CX384">
            <v>3401.1331444759212</v>
          </cell>
          <cell r="CY384">
            <v>0</v>
          </cell>
          <cell r="CZ384">
            <v>0</v>
          </cell>
          <cell r="DA384">
            <v>3401.1331444759212</v>
          </cell>
          <cell r="DB384">
            <v>1474468.931039213</v>
          </cell>
          <cell r="DC384">
            <v>0</v>
          </cell>
          <cell r="DD384">
            <v>1474468.931039213</v>
          </cell>
          <cell r="DE384">
            <v>128000</v>
          </cell>
          <cell r="DF384">
            <v>0</v>
          </cell>
          <cell r="DG384">
            <v>128000</v>
          </cell>
          <cell r="DH384">
            <v>59.142857142857146</v>
          </cell>
          <cell r="DI384">
            <v>0</v>
          </cell>
          <cell r="DJ384">
            <v>1.46</v>
          </cell>
          <cell r="DK384">
            <v>0</v>
          </cell>
          <cell r="DL384">
            <v>0</v>
          </cell>
          <cell r="DO384">
            <v>0</v>
          </cell>
          <cell r="DP384">
            <v>0</v>
          </cell>
          <cell r="DQ384">
            <v>0</v>
          </cell>
          <cell r="DR384">
            <v>1.0156360164</v>
          </cell>
          <cell r="DS384">
            <v>25056.230486219614</v>
          </cell>
          <cell r="DT384">
            <v>0</v>
          </cell>
          <cell r="DU384">
            <v>25056.230486219614</v>
          </cell>
          <cell r="DV384">
            <v>0</v>
          </cell>
          <cell r="DW384">
            <v>0</v>
          </cell>
          <cell r="DX384">
            <v>0</v>
          </cell>
          <cell r="DY384">
            <v>0</v>
          </cell>
          <cell r="DZ384">
            <v>0</v>
          </cell>
          <cell r="EA384">
            <v>6246.4</v>
          </cell>
          <cell r="EB384">
            <v>6246.4</v>
          </cell>
          <cell r="EC384">
            <v>0</v>
          </cell>
          <cell r="ED384">
            <v>0</v>
          </cell>
          <cell r="EE384">
            <v>6246.4</v>
          </cell>
          <cell r="EF384">
            <v>6246.3999999999987</v>
          </cell>
          <cell r="EG384">
            <v>0</v>
          </cell>
          <cell r="EI384">
            <v>0</v>
          </cell>
          <cell r="EJ384">
            <v>0</v>
          </cell>
          <cell r="EK384">
            <v>0</v>
          </cell>
          <cell r="EL384">
            <v>0</v>
          </cell>
          <cell r="EM384">
            <v>0</v>
          </cell>
          <cell r="EN384">
            <v>0</v>
          </cell>
          <cell r="EO384">
            <v>0</v>
          </cell>
          <cell r="EP384">
            <v>159302.6304862196</v>
          </cell>
          <cell r="EQ384">
            <v>0</v>
          </cell>
          <cell r="ER384">
            <v>159302.6304862196</v>
          </cell>
          <cell r="ES384">
            <v>1633771.5615254326</v>
          </cell>
          <cell r="ET384">
            <v>0</v>
          </cell>
          <cell r="EU384">
            <v>1633771.5615254326</v>
          </cell>
          <cell r="EV384">
            <v>1627525.1615254325</v>
          </cell>
          <cell r="EW384">
            <v>3931.2201969213347</v>
          </cell>
          <cell r="EX384">
            <v>4405</v>
          </cell>
          <cell r="EY384">
            <v>473.77980307866528</v>
          </cell>
          <cell r="EZ384">
            <v>1823670</v>
          </cell>
          <cell r="FA384">
            <v>196144.83847456751</v>
          </cell>
          <cell r="FB384">
            <v>1829916.4000000001</v>
          </cell>
          <cell r="FC384">
            <v>1829916.4000000001</v>
          </cell>
          <cell r="FD384">
            <v>0</v>
          </cell>
          <cell r="FE384">
            <v>1829916.4000000001</v>
          </cell>
        </row>
        <row r="385">
          <cell r="A385">
            <v>3820</v>
          </cell>
          <cell r="B385">
            <v>8813820</v>
          </cell>
          <cell r="C385">
            <v>4724</v>
          </cell>
          <cell r="D385" t="str">
            <v>RB054724</v>
          </cell>
          <cell r="E385" t="str">
            <v>St Peters Church of England Voluntary Aided Primary School, West Hanningfield</v>
          </cell>
          <cell r="F385" t="str">
            <v>P</v>
          </cell>
          <cell r="G385" t="str">
            <v>Y</v>
          </cell>
          <cell r="H385">
            <v>10032401</v>
          </cell>
          <cell r="I385" t="str">
            <v/>
          </cell>
          <cell r="K385">
            <v>3820</v>
          </cell>
          <cell r="L385">
            <v>115202</v>
          </cell>
          <cell r="O385">
            <v>7</v>
          </cell>
          <cell r="P385">
            <v>0</v>
          </cell>
          <cell r="Q385">
            <v>0</v>
          </cell>
          <cell r="S385">
            <v>14</v>
          </cell>
          <cell r="T385">
            <v>93</v>
          </cell>
          <cell r="V385">
            <v>107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0</v>
          </cell>
          <cell r="AE385">
            <v>107</v>
          </cell>
          <cell r="AF385">
            <v>362249.57</v>
          </cell>
          <cell r="AG385">
            <v>0</v>
          </cell>
          <cell r="AH385">
            <v>0</v>
          </cell>
          <cell r="AI385">
            <v>0</v>
          </cell>
          <cell r="AJ385">
            <v>362249.57</v>
          </cell>
          <cell r="AK385">
            <v>6.9999999999999947</v>
          </cell>
          <cell r="AL385">
            <v>3359.9999999999973</v>
          </cell>
          <cell r="AM385">
            <v>0</v>
          </cell>
          <cell r="AN385">
            <v>0</v>
          </cell>
          <cell r="AO385">
            <v>3359.9999999999973</v>
          </cell>
          <cell r="AP385">
            <v>7.9999999999999982</v>
          </cell>
          <cell r="AQ385">
            <v>5639.9999999999991</v>
          </cell>
          <cell r="AR385">
            <v>0</v>
          </cell>
          <cell r="AS385">
            <v>0</v>
          </cell>
          <cell r="AT385">
            <v>5639.9999999999991</v>
          </cell>
          <cell r="AU385">
            <v>98.999999999999986</v>
          </cell>
          <cell r="AV385">
            <v>0</v>
          </cell>
          <cell r="AW385">
            <v>6.0000000000000018</v>
          </cell>
          <cell r="AX385">
            <v>1380.0000000000005</v>
          </cell>
          <cell r="AY385">
            <v>0</v>
          </cell>
          <cell r="AZ385">
            <v>0</v>
          </cell>
          <cell r="BA385">
            <v>0</v>
          </cell>
          <cell r="BB385">
            <v>0</v>
          </cell>
          <cell r="BC385">
            <v>1.9999999999999969</v>
          </cell>
          <cell r="BD385">
            <v>959.99999999999852</v>
          </cell>
          <cell r="BE385">
            <v>0</v>
          </cell>
          <cell r="BF385">
            <v>0</v>
          </cell>
          <cell r="BG385">
            <v>0</v>
          </cell>
          <cell r="BH385">
            <v>0</v>
          </cell>
          <cell r="BI385">
            <v>2339.9999999999991</v>
          </cell>
          <cell r="BJ385">
            <v>0</v>
          </cell>
          <cell r="BK385">
            <v>0</v>
          </cell>
          <cell r="BL385">
            <v>0</v>
          </cell>
          <cell r="BM385">
            <v>0</v>
          </cell>
          <cell r="BN385">
            <v>0</v>
          </cell>
          <cell r="BO385">
            <v>0</v>
          </cell>
          <cell r="BP385">
            <v>0</v>
          </cell>
          <cell r="BQ385">
            <v>0</v>
          </cell>
          <cell r="BR385">
            <v>0</v>
          </cell>
          <cell r="BS385">
            <v>0</v>
          </cell>
          <cell r="BT385">
            <v>0</v>
          </cell>
          <cell r="BU385">
            <v>0</v>
          </cell>
          <cell r="BV385">
            <v>0</v>
          </cell>
          <cell r="BW385">
            <v>0</v>
          </cell>
          <cell r="BX385">
            <v>0</v>
          </cell>
          <cell r="BY385">
            <v>2339.9999999999991</v>
          </cell>
          <cell r="BZ385">
            <v>11339.999999999996</v>
          </cell>
          <cell r="CA385">
            <v>0</v>
          </cell>
          <cell r="CB385">
            <v>11339.999999999996</v>
          </cell>
          <cell r="CC385">
            <v>20.8904761904762</v>
          </cell>
          <cell r="CD385">
            <v>24128.500000000011</v>
          </cell>
          <cell r="CE385">
            <v>0</v>
          </cell>
          <cell r="CF385">
            <v>0</v>
          </cell>
          <cell r="CG385">
            <v>0</v>
          </cell>
          <cell r="CH385">
            <v>0</v>
          </cell>
          <cell r="CI385">
            <v>0</v>
          </cell>
          <cell r="CJ385">
            <v>0</v>
          </cell>
          <cell r="CK385">
            <v>0</v>
          </cell>
          <cell r="CL385">
            <v>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24128.500000000011</v>
          </cell>
          <cell r="CR385">
            <v>0</v>
          </cell>
          <cell r="CS385">
            <v>0</v>
          </cell>
          <cell r="CT385">
            <v>0</v>
          </cell>
          <cell r="CU385">
            <v>0</v>
          </cell>
          <cell r="CV385">
            <v>0</v>
          </cell>
          <cell r="CW385">
            <v>1.1505376344086009</v>
          </cell>
          <cell r="CX385">
            <v>667.31182795698851</v>
          </cell>
          <cell r="CY385">
            <v>0</v>
          </cell>
          <cell r="CZ385">
            <v>0</v>
          </cell>
          <cell r="DA385">
            <v>667.31182795698851</v>
          </cell>
          <cell r="DB385">
            <v>398385.381827957</v>
          </cell>
          <cell r="DC385">
            <v>0</v>
          </cell>
          <cell r="DD385">
            <v>398385.381827957</v>
          </cell>
          <cell r="DE385">
            <v>128000</v>
          </cell>
          <cell r="DF385">
            <v>0</v>
          </cell>
          <cell r="DG385">
            <v>128000</v>
          </cell>
          <cell r="DH385">
            <v>15.285714285714286</v>
          </cell>
          <cell r="DI385">
            <v>0.57142857142857129</v>
          </cell>
          <cell r="DJ385">
            <v>2.6230000000000002</v>
          </cell>
          <cell r="DK385">
            <v>0</v>
          </cell>
          <cell r="DL385">
            <v>1</v>
          </cell>
          <cell r="DO385">
            <v>32171.428571428565</v>
          </cell>
          <cell r="DP385">
            <v>0</v>
          </cell>
          <cell r="DQ385">
            <v>32171.428571428565</v>
          </cell>
          <cell r="DR385">
            <v>1</v>
          </cell>
          <cell r="DS385">
            <v>0</v>
          </cell>
          <cell r="DT385">
            <v>0</v>
          </cell>
          <cell r="DU385">
            <v>0</v>
          </cell>
          <cell r="DV385">
            <v>0</v>
          </cell>
          <cell r="DW385">
            <v>0</v>
          </cell>
          <cell r="DX385">
            <v>0</v>
          </cell>
          <cell r="DY385">
            <v>0</v>
          </cell>
          <cell r="DZ385">
            <v>0</v>
          </cell>
          <cell r="EA385">
            <v>2560</v>
          </cell>
          <cell r="EB385">
            <v>2560</v>
          </cell>
          <cell r="EC385">
            <v>0</v>
          </cell>
          <cell r="ED385">
            <v>0</v>
          </cell>
          <cell r="EE385">
            <v>2560</v>
          </cell>
          <cell r="EF385">
            <v>2560</v>
          </cell>
          <cell r="EG385">
            <v>0</v>
          </cell>
          <cell r="EI385">
            <v>0</v>
          </cell>
          <cell r="EJ385">
            <v>0</v>
          </cell>
          <cell r="EK385">
            <v>0</v>
          </cell>
          <cell r="EL385">
            <v>0</v>
          </cell>
          <cell r="EM385">
            <v>0</v>
          </cell>
          <cell r="EN385">
            <v>0</v>
          </cell>
          <cell r="EO385">
            <v>0</v>
          </cell>
          <cell r="EP385">
            <v>162731.42857142858</v>
          </cell>
          <cell r="EQ385">
            <v>0</v>
          </cell>
          <cell r="ER385">
            <v>162731.42857142858</v>
          </cell>
          <cell r="ES385">
            <v>561116.81039938563</v>
          </cell>
          <cell r="ET385">
            <v>0</v>
          </cell>
          <cell r="EU385">
            <v>561116.81039938563</v>
          </cell>
          <cell r="EV385">
            <v>558556.81039938552</v>
          </cell>
          <cell r="EW385">
            <v>5220.1571065363132</v>
          </cell>
          <cell r="EX385">
            <v>4405</v>
          </cell>
          <cell r="EY385">
            <v>0</v>
          </cell>
          <cell r="EZ385">
            <v>471335</v>
          </cell>
          <cell r="FA385">
            <v>0</v>
          </cell>
          <cell r="FB385">
            <v>561116.81039938563</v>
          </cell>
          <cell r="FC385">
            <v>561116.81039938563</v>
          </cell>
          <cell r="FD385">
            <v>0</v>
          </cell>
          <cell r="FE385">
            <v>561116.81039938563</v>
          </cell>
        </row>
        <row r="386">
          <cell r="A386">
            <v>3209</v>
          </cell>
          <cell r="B386">
            <v>8813209</v>
          </cell>
          <cell r="C386">
            <v>1808</v>
          </cell>
          <cell r="D386" t="str">
            <v>RB051808</v>
          </cell>
          <cell r="E386" t="str">
            <v>St Peter's Church of England Voluntary Controlled Primary School, Coggeshall</v>
          </cell>
          <cell r="F386" t="str">
            <v>P</v>
          </cell>
          <cell r="G386" t="str">
            <v>Y</v>
          </cell>
          <cell r="H386">
            <v>10028330</v>
          </cell>
          <cell r="I386" t="str">
            <v/>
          </cell>
          <cell r="K386">
            <v>3209</v>
          </cell>
          <cell r="L386">
            <v>115108</v>
          </cell>
          <cell r="O386">
            <v>7</v>
          </cell>
          <cell r="P386">
            <v>0</v>
          </cell>
          <cell r="Q386">
            <v>0</v>
          </cell>
          <cell r="S386">
            <v>45</v>
          </cell>
          <cell r="T386">
            <v>240</v>
          </cell>
          <cell r="V386">
            <v>285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285</v>
          </cell>
          <cell r="AF386">
            <v>964870.35000000009</v>
          </cell>
          <cell r="AG386">
            <v>0</v>
          </cell>
          <cell r="AH386">
            <v>0</v>
          </cell>
          <cell r="AI386">
            <v>0</v>
          </cell>
          <cell r="AJ386">
            <v>964870.35000000009</v>
          </cell>
          <cell r="AK386">
            <v>44.999999999999929</v>
          </cell>
          <cell r="AL386">
            <v>21599.999999999967</v>
          </cell>
          <cell r="AM386">
            <v>0</v>
          </cell>
          <cell r="AN386">
            <v>0</v>
          </cell>
          <cell r="AO386">
            <v>21599.999999999967</v>
          </cell>
          <cell r="AP386">
            <v>46.999999999999893</v>
          </cell>
          <cell r="AQ386">
            <v>33134.999999999927</v>
          </cell>
          <cell r="AR386">
            <v>0</v>
          </cell>
          <cell r="AS386">
            <v>0</v>
          </cell>
          <cell r="AT386">
            <v>33134.999999999927</v>
          </cell>
          <cell r="AU386">
            <v>278.93617021276594</v>
          </cell>
          <cell r="AV386">
            <v>0</v>
          </cell>
          <cell r="AW386">
            <v>4.0425531914893709</v>
          </cell>
          <cell r="AX386">
            <v>929.78723404255527</v>
          </cell>
          <cell r="AY386">
            <v>0</v>
          </cell>
          <cell r="AZ386">
            <v>0</v>
          </cell>
          <cell r="BA386">
            <v>2.0212765957446797</v>
          </cell>
          <cell r="BB386">
            <v>889.3617021276591</v>
          </cell>
          <cell r="BC386">
            <v>0</v>
          </cell>
          <cell r="BD386">
            <v>0</v>
          </cell>
          <cell r="BE386">
            <v>0</v>
          </cell>
          <cell r="BF386">
            <v>0</v>
          </cell>
          <cell r="BG386">
            <v>0</v>
          </cell>
          <cell r="BH386">
            <v>0</v>
          </cell>
          <cell r="BI386">
            <v>1819.1489361702143</v>
          </cell>
          <cell r="BJ386">
            <v>0</v>
          </cell>
          <cell r="BK386">
            <v>0</v>
          </cell>
          <cell r="BL386">
            <v>0</v>
          </cell>
          <cell r="BM386">
            <v>0</v>
          </cell>
          <cell r="BN386">
            <v>0</v>
          </cell>
          <cell r="BO386">
            <v>0</v>
          </cell>
          <cell r="BP386">
            <v>0</v>
          </cell>
          <cell r="BQ386">
            <v>0</v>
          </cell>
          <cell r="BR386">
            <v>0</v>
          </cell>
          <cell r="BS386">
            <v>0</v>
          </cell>
          <cell r="BT386">
            <v>0</v>
          </cell>
          <cell r="BU386">
            <v>0</v>
          </cell>
          <cell r="BV386">
            <v>0</v>
          </cell>
          <cell r="BW386">
            <v>0</v>
          </cell>
          <cell r="BX386">
            <v>0</v>
          </cell>
          <cell r="BY386">
            <v>1819.1489361702143</v>
          </cell>
          <cell r="BZ386">
            <v>56554.14893617011</v>
          </cell>
          <cell r="CA386">
            <v>0</v>
          </cell>
          <cell r="CB386">
            <v>56554.14893617011</v>
          </cell>
          <cell r="CC386">
            <v>69.746835443037938</v>
          </cell>
          <cell r="CD386">
            <v>80557.594936708818</v>
          </cell>
          <cell r="CE386">
            <v>0</v>
          </cell>
          <cell r="CF386">
            <v>0</v>
          </cell>
          <cell r="CG386">
            <v>0</v>
          </cell>
          <cell r="CH386">
            <v>0</v>
          </cell>
          <cell r="CI386">
            <v>0</v>
          </cell>
          <cell r="CJ386">
            <v>0</v>
          </cell>
          <cell r="CK386">
            <v>0</v>
          </cell>
          <cell r="CL386">
            <v>0</v>
          </cell>
          <cell r="CM386">
            <v>0</v>
          </cell>
          <cell r="CN386">
            <v>0</v>
          </cell>
          <cell r="CO386">
            <v>0</v>
          </cell>
          <cell r="CP386">
            <v>0</v>
          </cell>
          <cell r="CQ386">
            <v>80557.594936708818</v>
          </cell>
          <cell r="CR386">
            <v>0</v>
          </cell>
          <cell r="CS386">
            <v>0</v>
          </cell>
          <cell r="CT386">
            <v>0</v>
          </cell>
          <cell r="CU386">
            <v>0</v>
          </cell>
          <cell r="CV386">
            <v>0</v>
          </cell>
          <cell r="CW386">
            <v>1.1875000000000009</v>
          </cell>
          <cell r="CX386">
            <v>688.75000000000057</v>
          </cell>
          <cell r="CY386">
            <v>0</v>
          </cell>
          <cell r="CZ386">
            <v>0</v>
          </cell>
          <cell r="DA386">
            <v>688.75000000000057</v>
          </cell>
          <cell r="DB386">
            <v>1102670.8438728792</v>
          </cell>
          <cell r="DC386">
            <v>0</v>
          </cell>
          <cell r="DD386">
            <v>1102670.8438728792</v>
          </cell>
          <cell r="DE386">
            <v>128000</v>
          </cell>
          <cell r="DF386">
            <v>0</v>
          </cell>
          <cell r="DG386">
            <v>128000</v>
          </cell>
          <cell r="DH386">
            <v>40.714285714285715</v>
          </cell>
          <cell r="DI386">
            <v>0</v>
          </cell>
          <cell r="DJ386">
            <v>2.625</v>
          </cell>
          <cell r="DK386">
            <v>0</v>
          </cell>
          <cell r="DL386">
            <v>1</v>
          </cell>
          <cell r="DO386">
            <v>0</v>
          </cell>
          <cell r="DP386">
            <v>0</v>
          </cell>
          <cell r="DQ386">
            <v>0</v>
          </cell>
          <cell r="DR386">
            <v>1</v>
          </cell>
          <cell r="DS386">
            <v>0</v>
          </cell>
          <cell r="DT386">
            <v>0</v>
          </cell>
          <cell r="DU386">
            <v>0</v>
          </cell>
          <cell r="DV386">
            <v>0</v>
          </cell>
          <cell r="DW386">
            <v>0</v>
          </cell>
          <cell r="DX386">
            <v>0</v>
          </cell>
          <cell r="DY386">
            <v>0</v>
          </cell>
          <cell r="DZ386">
            <v>0</v>
          </cell>
          <cell r="EA386">
            <v>26368</v>
          </cell>
          <cell r="EB386">
            <v>26368</v>
          </cell>
          <cell r="EC386">
            <v>0</v>
          </cell>
          <cell r="ED386">
            <v>0</v>
          </cell>
          <cell r="EE386">
            <v>26368</v>
          </cell>
          <cell r="EF386">
            <v>26368</v>
          </cell>
          <cell r="EG386">
            <v>0</v>
          </cell>
          <cell r="EI386">
            <v>0</v>
          </cell>
          <cell r="EJ386">
            <v>0</v>
          </cell>
          <cell r="EK386">
            <v>0</v>
          </cell>
          <cell r="EL386">
            <v>0</v>
          </cell>
          <cell r="EM386">
            <v>0</v>
          </cell>
          <cell r="EN386">
            <v>0</v>
          </cell>
          <cell r="EO386">
            <v>0</v>
          </cell>
          <cell r="EP386">
            <v>154368</v>
          </cell>
          <cell r="EQ386">
            <v>0</v>
          </cell>
          <cell r="ER386">
            <v>154368</v>
          </cell>
          <cell r="ES386">
            <v>1257038.8438728792</v>
          </cell>
          <cell r="ET386">
            <v>0</v>
          </cell>
          <cell r="EU386">
            <v>1257038.8438728792</v>
          </cell>
          <cell r="EV386">
            <v>1230670.8438728792</v>
          </cell>
          <cell r="EW386">
            <v>4318.143311834664</v>
          </cell>
          <cell r="EX386">
            <v>4405</v>
          </cell>
          <cell r="EY386">
            <v>86.856688165335981</v>
          </cell>
          <cell r="EZ386">
            <v>1255425</v>
          </cell>
          <cell r="FA386">
            <v>24754.156127120834</v>
          </cell>
          <cell r="FB386">
            <v>1281793</v>
          </cell>
          <cell r="FC386">
            <v>1281793</v>
          </cell>
          <cell r="FD386">
            <v>0</v>
          </cell>
          <cell r="FE386">
            <v>1281793</v>
          </cell>
        </row>
        <row r="387">
          <cell r="A387">
            <v>3013</v>
          </cell>
          <cell r="B387">
            <v>8813013</v>
          </cell>
          <cell r="C387">
            <v>3932</v>
          </cell>
          <cell r="D387" t="str">
            <v>RB053932</v>
          </cell>
          <cell r="E387" t="str">
            <v>St Peter's Church of England Voluntary Controlled Primary School, Sible Hedingham</v>
          </cell>
          <cell r="F387" t="str">
            <v>P</v>
          </cell>
          <cell r="G387" t="str">
            <v>Y</v>
          </cell>
          <cell r="H387">
            <v>10041485</v>
          </cell>
          <cell r="I387" t="str">
            <v/>
          </cell>
          <cell r="K387">
            <v>3013</v>
          </cell>
          <cell r="L387">
            <v>115070</v>
          </cell>
          <cell r="O387">
            <v>7</v>
          </cell>
          <cell r="P387">
            <v>0</v>
          </cell>
          <cell r="Q387">
            <v>0</v>
          </cell>
          <cell r="S387">
            <v>30</v>
          </cell>
          <cell r="T387">
            <v>182</v>
          </cell>
          <cell r="V387">
            <v>212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212</v>
          </cell>
          <cell r="AF387">
            <v>717728.12</v>
          </cell>
          <cell r="AG387">
            <v>0</v>
          </cell>
          <cell r="AH387">
            <v>0</v>
          </cell>
          <cell r="AI387">
            <v>0</v>
          </cell>
          <cell r="AJ387">
            <v>717728.12</v>
          </cell>
          <cell r="AK387">
            <v>33.999999999999993</v>
          </cell>
          <cell r="AL387">
            <v>16319.999999999996</v>
          </cell>
          <cell r="AM387">
            <v>0</v>
          </cell>
          <cell r="AN387">
            <v>0</v>
          </cell>
          <cell r="AO387">
            <v>16319.999999999996</v>
          </cell>
          <cell r="AP387">
            <v>36.000000000000007</v>
          </cell>
          <cell r="AQ387">
            <v>25380.000000000004</v>
          </cell>
          <cell r="AR387">
            <v>0</v>
          </cell>
          <cell r="AS387">
            <v>0</v>
          </cell>
          <cell r="AT387">
            <v>25380.000000000004</v>
          </cell>
          <cell r="AU387">
            <v>209.99999999999997</v>
          </cell>
          <cell r="AV387">
            <v>0</v>
          </cell>
          <cell r="AW387">
            <v>0</v>
          </cell>
          <cell r="AX387">
            <v>0</v>
          </cell>
          <cell r="AY387">
            <v>0.99999999999999956</v>
          </cell>
          <cell r="AZ387">
            <v>279.99999999999989</v>
          </cell>
          <cell r="BA387">
            <v>0.99999999999999956</v>
          </cell>
          <cell r="BB387">
            <v>439.99999999999983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719.99999999999977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719.99999999999977</v>
          </cell>
          <cell r="BZ387">
            <v>42420</v>
          </cell>
          <cell r="CA387">
            <v>0</v>
          </cell>
          <cell r="CB387">
            <v>42420</v>
          </cell>
          <cell r="CC387">
            <v>52.48817848817842</v>
          </cell>
          <cell r="CD387">
            <v>60623.846153846076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P387">
            <v>0</v>
          </cell>
          <cell r="CQ387">
            <v>60623.846153846076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7.1460674157303306</v>
          </cell>
          <cell r="CX387">
            <v>4144.7191011235918</v>
          </cell>
          <cell r="CY387">
            <v>0</v>
          </cell>
          <cell r="CZ387">
            <v>0</v>
          </cell>
          <cell r="DA387">
            <v>4144.7191011235918</v>
          </cell>
          <cell r="DB387">
            <v>824916.68525496975</v>
          </cell>
          <cell r="DC387">
            <v>0</v>
          </cell>
          <cell r="DD387">
            <v>824916.68525496975</v>
          </cell>
          <cell r="DE387">
            <v>128000</v>
          </cell>
          <cell r="DF387">
            <v>0</v>
          </cell>
          <cell r="DG387">
            <v>128000</v>
          </cell>
          <cell r="DH387">
            <v>30.285714285714285</v>
          </cell>
          <cell r="DI387">
            <v>0</v>
          </cell>
          <cell r="DJ387">
            <v>1.5209999999999999</v>
          </cell>
          <cell r="DK387">
            <v>0</v>
          </cell>
          <cell r="DL387">
            <v>0</v>
          </cell>
          <cell r="DO387">
            <v>0</v>
          </cell>
          <cell r="DP387">
            <v>0</v>
          </cell>
          <cell r="DQ387">
            <v>0</v>
          </cell>
          <cell r="DR387">
            <v>1</v>
          </cell>
          <cell r="DS387">
            <v>0</v>
          </cell>
          <cell r="DT387">
            <v>0</v>
          </cell>
          <cell r="DU387">
            <v>0</v>
          </cell>
          <cell r="DV387">
            <v>0</v>
          </cell>
          <cell r="DW387">
            <v>0</v>
          </cell>
          <cell r="DX387">
            <v>0</v>
          </cell>
          <cell r="DY387">
            <v>0</v>
          </cell>
          <cell r="DZ387">
            <v>0</v>
          </cell>
          <cell r="EA387">
            <v>19211.5</v>
          </cell>
          <cell r="EB387">
            <v>19211.5</v>
          </cell>
          <cell r="EC387">
            <v>0</v>
          </cell>
          <cell r="ED387">
            <v>0</v>
          </cell>
          <cell r="EE387">
            <v>19211.5</v>
          </cell>
          <cell r="EF387">
            <v>19211.5</v>
          </cell>
          <cell r="EG387">
            <v>0</v>
          </cell>
          <cell r="EI387">
            <v>0</v>
          </cell>
          <cell r="EJ387">
            <v>0</v>
          </cell>
          <cell r="EK387">
            <v>0</v>
          </cell>
          <cell r="EL387">
            <v>0</v>
          </cell>
          <cell r="EM387">
            <v>0</v>
          </cell>
          <cell r="EN387">
            <v>0</v>
          </cell>
          <cell r="EO387">
            <v>0</v>
          </cell>
          <cell r="EP387">
            <v>147211.5</v>
          </cell>
          <cell r="EQ387">
            <v>0</v>
          </cell>
          <cell r="ER387">
            <v>147211.5</v>
          </cell>
          <cell r="ES387">
            <v>972128.18525496975</v>
          </cell>
          <cell r="ET387">
            <v>0</v>
          </cell>
          <cell r="EU387">
            <v>972128.18525496975</v>
          </cell>
          <cell r="EV387">
            <v>952916.68525496975</v>
          </cell>
          <cell r="EW387">
            <v>4494.8900247875936</v>
          </cell>
          <cell r="EX387">
            <v>4405</v>
          </cell>
          <cell r="EY387">
            <v>0</v>
          </cell>
          <cell r="EZ387">
            <v>933860</v>
          </cell>
          <cell r="FA387">
            <v>0</v>
          </cell>
          <cell r="FB387">
            <v>972128.18525496975</v>
          </cell>
          <cell r="FC387">
            <v>972128.18525496975</v>
          </cell>
          <cell r="FD387">
            <v>0</v>
          </cell>
          <cell r="FE387">
            <v>972128.18525496975</v>
          </cell>
        </row>
        <row r="388">
          <cell r="A388">
            <v>3770</v>
          </cell>
          <cell r="B388">
            <v>8813770</v>
          </cell>
          <cell r="E388" t="str">
            <v>St Pius X Catholic Primary School</v>
          </cell>
          <cell r="F388" t="str">
            <v>P</v>
          </cell>
          <cell r="G388" t="str">
            <v/>
          </cell>
          <cell r="H388" t="str">
            <v/>
          </cell>
          <cell r="I388" t="str">
            <v>Y</v>
          </cell>
          <cell r="K388">
            <v>3770</v>
          </cell>
          <cell r="L388">
            <v>147404</v>
          </cell>
          <cell r="O388">
            <v>7</v>
          </cell>
          <cell r="P388">
            <v>0</v>
          </cell>
          <cell r="Q388">
            <v>0</v>
          </cell>
          <cell r="S388">
            <v>27</v>
          </cell>
          <cell r="T388">
            <v>185</v>
          </cell>
          <cell r="V388">
            <v>212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212</v>
          </cell>
          <cell r="AF388">
            <v>717728.12</v>
          </cell>
          <cell r="AG388">
            <v>0</v>
          </cell>
          <cell r="AH388">
            <v>0</v>
          </cell>
          <cell r="AI388">
            <v>0</v>
          </cell>
          <cell r="AJ388">
            <v>717728.12</v>
          </cell>
          <cell r="AK388">
            <v>48.000000000000078</v>
          </cell>
          <cell r="AL388">
            <v>23040.000000000036</v>
          </cell>
          <cell r="AM388">
            <v>0</v>
          </cell>
          <cell r="AN388">
            <v>0</v>
          </cell>
          <cell r="AO388">
            <v>23040.000000000036</v>
          </cell>
          <cell r="AP388">
            <v>50.000000000000092</v>
          </cell>
          <cell r="AQ388">
            <v>35250.000000000065</v>
          </cell>
          <cell r="AR388">
            <v>0</v>
          </cell>
          <cell r="AS388">
            <v>0</v>
          </cell>
          <cell r="AT388">
            <v>35250.000000000065</v>
          </cell>
          <cell r="AU388">
            <v>122.00000000000009</v>
          </cell>
          <cell r="AV388">
            <v>0</v>
          </cell>
          <cell r="AW388">
            <v>27.999999999999957</v>
          </cell>
          <cell r="AX388">
            <v>6439.99999999999</v>
          </cell>
          <cell r="AY388">
            <v>7</v>
          </cell>
          <cell r="AZ388">
            <v>1960</v>
          </cell>
          <cell r="BA388">
            <v>25.000000000000046</v>
          </cell>
          <cell r="BB388">
            <v>11000.00000000002</v>
          </cell>
          <cell r="BC388">
            <v>29.999999999999972</v>
          </cell>
          <cell r="BD388">
            <v>14399.999999999985</v>
          </cell>
          <cell r="BE388">
            <v>0</v>
          </cell>
          <cell r="BF388">
            <v>0</v>
          </cell>
          <cell r="BG388">
            <v>0</v>
          </cell>
          <cell r="BH388">
            <v>0</v>
          </cell>
          <cell r="BI388">
            <v>33799.999999999993</v>
          </cell>
          <cell r="BJ388">
            <v>0</v>
          </cell>
          <cell r="BK388">
            <v>0</v>
          </cell>
          <cell r="BL388">
            <v>0</v>
          </cell>
          <cell r="BM388">
            <v>0</v>
          </cell>
          <cell r="BN388">
            <v>0</v>
          </cell>
          <cell r="BO388">
            <v>0</v>
          </cell>
          <cell r="BP388">
            <v>0</v>
          </cell>
          <cell r="BQ388">
            <v>0</v>
          </cell>
          <cell r="BR388">
            <v>0</v>
          </cell>
          <cell r="BS388">
            <v>0</v>
          </cell>
          <cell r="BT388">
            <v>0</v>
          </cell>
          <cell r="BU388">
            <v>0</v>
          </cell>
          <cell r="BV388">
            <v>0</v>
          </cell>
          <cell r="BW388">
            <v>0</v>
          </cell>
          <cell r="BX388">
            <v>0</v>
          </cell>
          <cell r="BY388">
            <v>33799.999999999993</v>
          </cell>
          <cell r="BZ388">
            <v>92090.000000000087</v>
          </cell>
          <cell r="CA388">
            <v>0</v>
          </cell>
          <cell r="CB388">
            <v>92090.000000000087</v>
          </cell>
          <cell r="CC388">
            <v>51.553015873015838</v>
          </cell>
          <cell r="CD388">
            <v>59543.733333333294</v>
          </cell>
          <cell r="CE388">
            <v>0</v>
          </cell>
          <cell r="CF388">
            <v>0</v>
          </cell>
          <cell r="CG388">
            <v>0</v>
          </cell>
          <cell r="CH388">
            <v>0</v>
          </cell>
          <cell r="CI388">
            <v>0</v>
          </cell>
          <cell r="CJ388">
            <v>0</v>
          </cell>
          <cell r="CK388">
            <v>0</v>
          </cell>
          <cell r="CL388">
            <v>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59543.733333333294</v>
          </cell>
          <cell r="CR388">
            <v>0.27999999999999403</v>
          </cell>
          <cell r="CS388">
            <v>264.59999999999434</v>
          </cell>
          <cell r="CT388">
            <v>0</v>
          </cell>
          <cell r="CU388">
            <v>0</v>
          </cell>
          <cell r="CV388">
            <v>264.59999999999434</v>
          </cell>
          <cell r="CW388">
            <v>46.983783783783863</v>
          </cell>
          <cell r="CX388">
            <v>27250.594594594641</v>
          </cell>
          <cell r="CY388">
            <v>0</v>
          </cell>
          <cell r="CZ388">
            <v>0</v>
          </cell>
          <cell r="DA388">
            <v>27250.594594594641</v>
          </cell>
          <cell r="DB388">
            <v>896877.04792792804</v>
          </cell>
          <cell r="DC388">
            <v>0</v>
          </cell>
          <cell r="DD388">
            <v>896877.04792792804</v>
          </cell>
          <cell r="DE388">
            <v>128000</v>
          </cell>
          <cell r="DF388">
            <v>0</v>
          </cell>
          <cell r="DG388">
            <v>128000</v>
          </cell>
          <cell r="DH388">
            <v>30.285714285714285</v>
          </cell>
          <cell r="DI388">
            <v>0</v>
          </cell>
          <cell r="DJ388">
            <v>0.21</v>
          </cell>
          <cell r="DK388">
            <v>0</v>
          </cell>
          <cell r="DL388">
            <v>0</v>
          </cell>
          <cell r="DO388">
            <v>0</v>
          </cell>
          <cell r="DP388">
            <v>0</v>
          </cell>
          <cell r="DQ388">
            <v>0</v>
          </cell>
          <cell r="DR388">
            <v>1</v>
          </cell>
          <cell r="DS388">
            <v>0</v>
          </cell>
          <cell r="DT388">
            <v>0</v>
          </cell>
          <cell r="DU388">
            <v>0</v>
          </cell>
          <cell r="DV388">
            <v>0</v>
          </cell>
          <cell r="DW388">
            <v>0</v>
          </cell>
          <cell r="DX388">
            <v>0</v>
          </cell>
          <cell r="DY388">
            <v>0</v>
          </cell>
          <cell r="DZ388">
            <v>0</v>
          </cell>
          <cell r="EA388">
            <v>3376.8</v>
          </cell>
          <cell r="EB388">
            <v>3376.8</v>
          </cell>
          <cell r="EC388">
            <v>0</v>
          </cell>
          <cell r="ED388">
            <v>0</v>
          </cell>
          <cell r="EE388">
            <v>3376.8</v>
          </cell>
          <cell r="EF388">
            <v>3376.8000000000006</v>
          </cell>
          <cell r="EG388">
            <v>0</v>
          </cell>
          <cell r="EI388">
            <v>0</v>
          </cell>
          <cell r="EJ388">
            <v>0</v>
          </cell>
          <cell r="EK388">
            <v>0</v>
          </cell>
          <cell r="EL388">
            <v>0</v>
          </cell>
          <cell r="EM388">
            <v>0</v>
          </cell>
          <cell r="EN388">
            <v>0</v>
          </cell>
          <cell r="EO388">
            <v>0</v>
          </cell>
          <cell r="EP388">
            <v>131376.79999999999</v>
          </cell>
          <cell r="EQ388">
            <v>0</v>
          </cell>
          <cell r="ER388">
            <v>131376.79999999999</v>
          </cell>
          <cell r="ES388">
            <v>1028253.847927928</v>
          </cell>
          <cell r="ET388">
            <v>0</v>
          </cell>
          <cell r="EU388">
            <v>1028253.847927928</v>
          </cell>
          <cell r="EV388">
            <v>1024877.047927928</v>
          </cell>
          <cell r="EW388">
            <v>4834.3256977732453</v>
          </cell>
          <cell r="EX388">
            <v>4405</v>
          </cell>
          <cell r="EY388">
            <v>0</v>
          </cell>
          <cell r="EZ388">
            <v>933860</v>
          </cell>
          <cell r="FA388">
            <v>0</v>
          </cell>
          <cell r="FB388">
            <v>1028253.847927928</v>
          </cell>
          <cell r="FC388">
            <v>1028253.847927928</v>
          </cell>
          <cell r="FD388">
            <v>0</v>
          </cell>
          <cell r="FE388">
            <v>1028253.847927928</v>
          </cell>
        </row>
        <row r="389">
          <cell r="A389">
            <v>2091</v>
          </cell>
          <cell r="B389">
            <v>8812091</v>
          </cell>
          <cell r="E389" t="str">
            <v>St Teresa's Catholic Primary School, Basildon</v>
          </cell>
          <cell r="F389" t="str">
            <v>P</v>
          </cell>
          <cell r="G389" t="str">
            <v/>
          </cell>
          <cell r="H389" t="str">
            <v/>
          </cell>
          <cell r="I389" t="str">
            <v>Y</v>
          </cell>
          <cell r="K389">
            <v>2091</v>
          </cell>
          <cell r="L389">
            <v>139917</v>
          </cell>
          <cell r="O389">
            <v>7</v>
          </cell>
          <cell r="P389">
            <v>0</v>
          </cell>
          <cell r="Q389">
            <v>0</v>
          </cell>
          <cell r="S389">
            <v>29</v>
          </cell>
          <cell r="T389">
            <v>177</v>
          </cell>
          <cell r="V389">
            <v>206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206</v>
          </cell>
          <cell r="AF389">
            <v>697415.06</v>
          </cell>
          <cell r="AG389">
            <v>0</v>
          </cell>
          <cell r="AH389">
            <v>0</v>
          </cell>
          <cell r="AI389">
            <v>0</v>
          </cell>
          <cell r="AJ389">
            <v>697415.06</v>
          </cell>
          <cell r="AK389">
            <v>31.000000000000025</v>
          </cell>
          <cell r="AL389">
            <v>14880.000000000013</v>
          </cell>
          <cell r="AM389">
            <v>0</v>
          </cell>
          <cell r="AN389">
            <v>0</v>
          </cell>
          <cell r="AO389">
            <v>14880.000000000013</v>
          </cell>
          <cell r="AP389">
            <v>45.000000000000085</v>
          </cell>
          <cell r="AQ389">
            <v>31725.000000000062</v>
          </cell>
          <cell r="AR389">
            <v>0</v>
          </cell>
          <cell r="AS389">
            <v>0</v>
          </cell>
          <cell r="AT389">
            <v>31725.000000000062</v>
          </cell>
          <cell r="AU389">
            <v>12.117647058823527</v>
          </cell>
          <cell r="AV389">
            <v>0</v>
          </cell>
          <cell r="AW389">
            <v>18.176470588235304</v>
          </cell>
          <cell r="AX389">
            <v>4180.5882352941198</v>
          </cell>
          <cell r="AY389">
            <v>80.784313725490179</v>
          </cell>
          <cell r="AZ389">
            <v>22619.607843137252</v>
          </cell>
          <cell r="BA389">
            <v>15.147058823529415</v>
          </cell>
          <cell r="BB389">
            <v>6664.7058823529424</v>
          </cell>
          <cell r="BC389">
            <v>18.176470588235304</v>
          </cell>
          <cell r="BD389">
            <v>8724.705882352946</v>
          </cell>
          <cell r="BE389">
            <v>47.460784313725469</v>
          </cell>
          <cell r="BF389">
            <v>24204.999999999989</v>
          </cell>
          <cell r="BG389">
            <v>14.137254901960794</v>
          </cell>
          <cell r="BH389">
            <v>9471.9607843137328</v>
          </cell>
          <cell r="BI389">
            <v>75866.568627450979</v>
          </cell>
          <cell r="BJ389">
            <v>0</v>
          </cell>
          <cell r="BK389">
            <v>0</v>
          </cell>
          <cell r="BL389">
            <v>0</v>
          </cell>
          <cell r="BM389">
            <v>0</v>
          </cell>
          <cell r="BN389">
            <v>0</v>
          </cell>
          <cell r="BO389">
            <v>0</v>
          </cell>
          <cell r="BP389">
            <v>0</v>
          </cell>
          <cell r="BQ389">
            <v>0</v>
          </cell>
          <cell r="BR389">
            <v>0</v>
          </cell>
          <cell r="BS389">
            <v>0</v>
          </cell>
          <cell r="BT389">
            <v>0</v>
          </cell>
          <cell r="BU389">
            <v>0</v>
          </cell>
          <cell r="BV389">
            <v>0</v>
          </cell>
          <cell r="BW389">
            <v>0</v>
          </cell>
          <cell r="BX389">
            <v>0</v>
          </cell>
          <cell r="BY389">
            <v>75866.568627450979</v>
          </cell>
          <cell r="BZ389">
            <v>122471.56862745105</v>
          </cell>
          <cell r="CA389">
            <v>0</v>
          </cell>
          <cell r="CB389">
            <v>122471.56862745105</v>
          </cell>
          <cell r="CC389">
            <v>45.154668279895191</v>
          </cell>
          <cell r="CD389">
            <v>52153.641863278943</v>
          </cell>
          <cell r="CE389">
            <v>0</v>
          </cell>
          <cell r="CF389">
            <v>0</v>
          </cell>
          <cell r="CG389">
            <v>0</v>
          </cell>
          <cell r="CH389">
            <v>0</v>
          </cell>
          <cell r="CI389">
            <v>0</v>
          </cell>
          <cell r="CJ389">
            <v>0</v>
          </cell>
          <cell r="CK389">
            <v>0</v>
          </cell>
          <cell r="CL389">
            <v>0</v>
          </cell>
          <cell r="CM389">
            <v>0</v>
          </cell>
          <cell r="CN389">
            <v>0</v>
          </cell>
          <cell r="CO389">
            <v>0</v>
          </cell>
          <cell r="CP389">
            <v>0</v>
          </cell>
          <cell r="CQ389">
            <v>52153.641863278943</v>
          </cell>
          <cell r="CR389">
            <v>0</v>
          </cell>
          <cell r="CS389">
            <v>0</v>
          </cell>
          <cell r="CT389">
            <v>0</v>
          </cell>
          <cell r="CU389">
            <v>0</v>
          </cell>
          <cell r="CV389">
            <v>0</v>
          </cell>
          <cell r="CW389">
            <v>32.587570621468878</v>
          </cell>
          <cell r="CX389">
            <v>18900.790960451948</v>
          </cell>
          <cell r="CY389">
            <v>0</v>
          </cell>
          <cell r="CZ389">
            <v>0</v>
          </cell>
          <cell r="DA389">
            <v>18900.790960451948</v>
          </cell>
          <cell r="DB389">
            <v>890941.061451182</v>
          </cell>
          <cell r="DC389">
            <v>0</v>
          </cell>
          <cell r="DD389">
            <v>890941.061451182</v>
          </cell>
          <cell r="DE389">
            <v>128000</v>
          </cell>
          <cell r="DF389">
            <v>0</v>
          </cell>
          <cell r="DG389">
            <v>128000</v>
          </cell>
          <cell r="DH389">
            <v>29.428571428571427</v>
          </cell>
          <cell r="DI389">
            <v>0</v>
          </cell>
          <cell r="DJ389">
            <v>0.42699999999999999</v>
          </cell>
          <cell r="DK389">
            <v>0</v>
          </cell>
          <cell r="DL389">
            <v>0</v>
          </cell>
          <cell r="DO389">
            <v>0</v>
          </cell>
          <cell r="DP389">
            <v>0</v>
          </cell>
          <cell r="DQ389">
            <v>0</v>
          </cell>
          <cell r="DR389">
            <v>1.0156360164</v>
          </cell>
          <cell r="DS389">
            <v>15932.179147484097</v>
          </cell>
          <cell r="DT389">
            <v>0</v>
          </cell>
          <cell r="DU389">
            <v>15932.179147484097</v>
          </cell>
          <cell r="DV389">
            <v>0</v>
          </cell>
          <cell r="DW389">
            <v>0</v>
          </cell>
          <cell r="DX389">
            <v>0</v>
          </cell>
          <cell r="DY389">
            <v>0</v>
          </cell>
          <cell r="DZ389">
            <v>0</v>
          </cell>
          <cell r="EA389">
            <v>4560.25</v>
          </cell>
          <cell r="EB389">
            <v>4560.25</v>
          </cell>
          <cell r="EC389">
            <v>0</v>
          </cell>
          <cell r="ED389">
            <v>0</v>
          </cell>
          <cell r="EE389">
            <v>4560.25</v>
          </cell>
          <cell r="EF389">
            <v>4560.25</v>
          </cell>
          <cell r="EG389">
            <v>0</v>
          </cell>
          <cell r="EI389">
            <v>0</v>
          </cell>
          <cell r="EJ389">
            <v>0</v>
          </cell>
          <cell r="EK389">
            <v>0</v>
          </cell>
          <cell r="EL389">
            <v>0</v>
          </cell>
          <cell r="EM389">
            <v>0</v>
          </cell>
          <cell r="EN389">
            <v>0</v>
          </cell>
          <cell r="EO389">
            <v>0</v>
          </cell>
          <cell r="EP389">
            <v>148492.4291474841</v>
          </cell>
          <cell r="EQ389">
            <v>0</v>
          </cell>
          <cell r="ER389">
            <v>148492.4291474841</v>
          </cell>
          <cell r="ES389">
            <v>1039433.4905986661</v>
          </cell>
          <cell r="ET389">
            <v>0</v>
          </cell>
          <cell r="EU389">
            <v>1039433.4905986661</v>
          </cell>
          <cell r="EV389">
            <v>1034873.2405986661</v>
          </cell>
          <cell r="EW389">
            <v>5023.6565077605155</v>
          </cell>
          <cell r="EX389">
            <v>4405</v>
          </cell>
          <cell r="EY389">
            <v>0</v>
          </cell>
          <cell r="EZ389">
            <v>907430</v>
          </cell>
          <cell r="FA389">
            <v>0</v>
          </cell>
          <cell r="FB389">
            <v>1039433.4905986661</v>
          </cell>
          <cell r="FC389">
            <v>1039433.4905986661</v>
          </cell>
          <cell r="FD389">
            <v>0</v>
          </cell>
          <cell r="FE389">
            <v>1039433.4905986661</v>
          </cell>
        </row>
        <row r="390">
          <cell r="A390">
            <v>3321</v>
          </cell>
          <cell r="B390">
            <v>8813321</v>
          </cell>
          <cell r="E390" t="str">
            <v>St Teresa's Catholic Primary School, Colchester</v>
          </cell>
          <cell r="F390" t="str">
            <v>P</v>
          </cell>
          <cell r="G390" t="str">
            <v/>
          </cell>
          <cell r="H390" t="str">
            <v/>
          </cell>
          <cell r="I390" t="str">
            <v>Y</v>
          </cell>
          <cell r="K390">
            <v>3321</v>
          </cell>
          <cell r="L390">
            <v>138311</v>
          </cell>
          <cell r="O390">
            <v>7</v>
          </cell>
          <cell r="P390">
            <v>0</v>
          </cell>
          <cell r="Q390">
            <v>0</v>
          </cell>
          <cell r="S390">
            <v>30</v>
          </cell>
          <cell r="T390">
            <v>185</v>
          </cell>
          <cell r="V390">
            <v>215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215</v>
          </cell>
          <cell r="AF390">
            <v>727884.65</v>
          </cell>
          <cell r="AG390">
            <v>0</v>
          </cell>
          <cell r="AH390">
            <v>0</v>
          </cell>
          <cell r="AI390">
            <v>0</v>
          </cell>
          <cell r="AJ390">
            <v>727884.65</v>
          </cell>
          <cell r="AK390">
            <v>12.000000000000002</v>
          </cell>
          <cell r="AL390">
            <v>5760.0000000000009</v>
          </cell>
          <cell r="AM390">
            <v>0</v>
          </cell>
          <cell r="AN390">
            <v>0</v>
          </cell>
          <cell r="AO390">
            <v>5760.0000000000009</v>
          </cell>
          <cell r="AP390">
            <v>13.999999999999991</v>
          </cell>
          <cell r="AQ390">
            <v>9869.9999999999945</v>
          </cell>
          <cell r="AR390">
            <v>0</v>
          </cell>
          <cell r="AS390">
            <v>0</v>
          </cell>
          <cell r="AT390">
            <v>9869.9999999999945</v>
          </cell>
          <cell r="AU390">
            <v>170.00000000000006</v>
          </cell>
          <cell r="AV390">
            <v>0</v>
          </cell>
          <cell r="AW390">
            <v>8.0000000000000018</v>
          </cell>
          <cell r="AX390">
            <v>1840.0000000000005</v>
          </cell>
          <cell r="AY390">
            <v>13.000000000000007</v>
          </cell>
          <cell r="AZ390">
            <v>3640.0000000000018</v>
          </cell>
          <cell r="BA390">
            <v>17.999999999999989</v>
          </cell>
          <cell r="BB390">
            <v>7919.9999999999955</v>
          </cell>
          <cell r="BC390">
            <v>2.9999999999999951</v>
          </cell>
          <cell r="BD390">
            <v>1439.9999999999977</v>
          </cell>
          <cell r="BE390">
            <v>2.9999999999999951</v>
          </cell>
          <cell r="BF390">
            <v>1529.9999999999975</v>
          </cell>
          <cell r="BG390">
            <v>0</v>
          </cell>
          <cell r="BH390">
            <v>0</v>
          </cell>
          <cell r="BI390">
            <v>16369.999999999993</v>
          </cell>
          <cell r="BJ390">
            <v>0</v>
          </cell>
          <cell r="BK390">
            <v>0</v>
          </cell>
          <cell r="BL390">
            <v>0</v>
          </cell>
          <cell r="BM390">
            <v>0</v>
          </cell>
          <cell r="BN390">
            <v>0</v>
          </cell>
          <cell r="BO390">
            <v>0</v>
          </cell>
          <cell r="BP390">
            <v>0</v>
          </cell>
          <cell r="BQ390">
            <v>0</v>
          </cell>
          <cell r="BR390">
            <v>0</v>
          </cell>
          <cell r="BS390">
            <v>0</v>
          </cell>
          <cell r="BT390">
            <v>0</v>
          </cell>
          <cell r="BU390">
            <v>0</v>
          </cell>
          <cell r="BV390">
            <v>0</v>
          </cell>
          <cell r="BW390">
            <v>0</v>
          </cell>
          <cell r="BX390">
            <v>0</v>
          </cell>
          <cell r="BY390">
            <v>16369.999999999993</v>
          </cell>
          <cell r="BZ390">
            <v>31999.999999999989</v>
          </cell>
          <cell r="CA390">
            <v>0</v>
          </cell>
          <cell r="CB390">
            <v>31999.999999999989</v>
          </cell>
          <cell r="CC390">
            <v>40.903159340659329</v>
          </cell>
          <cell r="CD390">
            <v>47243.149038461524</v>
          </cell>
          <cell r="CE390">
            <v>0</v>
          </cell>
          <cell r="CF390">
            <v>0</v>
          </cell>
          <cell r="CG390">
            <v>0</v>
          </cell>
          <cell r="CH390">
            <v>0</v>
          </cell>
          <cell r="CI390">
            <v>0</v>
          </cell>
          <cell r="CJ390">
            <v>0</v>
          </cell>
          <cell r="CK390">
            <v>0</v>
          </cell>
          <cell r="CL390">
            <v>0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47243.149038461524</v>
          </cell>
          <cell r="CR390">
            <v>0</v>
          </cell>
          <cell r="CS390">
            <v>0</v>
          </cell>
          <cell r="CT390">
            <v>0</v>
          </cell>
          <cell r="CU390">
            <v>0</v>
          </cell>
          <cell r="CV390">
            <v>0</v>
          </cell>
          <cell r="CW390">
            <v>18.5945945945946</v>
          </cell>
          <cell r="CX390">
            <v>10784.864864864869</v>
          </cell>
          <cell r="CY390">
            <v>0</v>
          </cell>
          <cell r="CZ390">
            <v>0</v>
          </cell>
          <cell r="DA390">
            <v>10784.864864864869</v>
          </cell>
          <cell r="DB390">
            <v>817912.66390332638</v>
          </cell>
          <cell r="DC390">
            <v>0</v>
          </cell>
          <cell r="DD390">
            <v>817912.66390332638</v>
          </cell>
          <cell r="DE390">
            <v>128000</v>
          </cell>
          <cell r="DF390">
            <v>0</v>
          </cell>
          <cell r="DG390">
            <v>128000</v>
          </cell>
          <cell r="DH390">
            <v>30.714285714285715</v>
          </cell>
          <cell r="DI390">
            <v>0</v>
          </cell>
          <cell r="DJ390">
            <v>0.66400000000000003</v>
          </cell>
          <cell r="DK390">
            <v>0</v>
          </cell>
          <cell r="DL390">
            <v>0</v>
          </cell>
          <cell r="DO390">
            <v>0</v>
          </cell>
          <cell r="DP390">
            <v>0</v>
          </cell>
          <cell r="DQ390">
            <v>0</v>
          </cell>
          <cell r="DR390">
            <v>1</v>
          </cell>
          <cell r="DS390">
            <v>0</v>
          </cell>
          <cell r="DT390">
            <v>0</v>
          </cell>
          <cell r="DU390">
            <v>0</v>
          </cell>
          <cell r="DV390">
            <v>0</v>
          </cell>
          <cell r="DW390">
            <v>0</v>
          </cell>
          <cell r="DX390">
            <v>0</v>
          </cell>
          <cell r="DY390">
            <v>0</v>
          </cell>
          <cell r="DZ390">
            <v>0</v>
          </cell>
          <cell r="EA390">
            <v>4316.7060000000001</v>
          </cell>
          <cell r="EB390">
            <v>4316.7060000000001</v>
          </cell>
          <cell r="EC390">
            <v>0</v>
          </cell>
          <cell r="ED390">
            <v>0</v>
          </cell>
          <cell r="EE390">
            <v>4316.7060000000001</v>
          </cell>
          <cell r="EF390">
            <v>4316.7060000000001</v>
          </cell>
          <cell r="EG390">
            <v>0</v>
          </cell>
          <cell r="EI390">
            <v>0</v>
          </cell>
          <cell r="EJ390">
            <v>0</v>
          </cell>
          <cell r="EK390">
            <v>0</v>
          </cell>
          <cell r="EL390">
            <v>0</v>
          </cell>
          <cell r="EM390">
            <v>0</v>
          </cell>
          <cell r="EN390">
            <v>0</v>
          </cell>
          <cell r="EO390">
            <v>0</v>
          </cell>
          <cell r="EP390">
            <v>132316.70600000001</v>
          </cell>
          <cell r="EQ390">
            <v>0</v>
          </cell>
          <cell r="ER390">
            <v>132316.70600000001</v>
          </cell>
          <cell r="ES390">
            <v>950229.36990332638</v>
          </cell>
          <cell r="ET390">
            <v>0</v>
          </cell>
          <cell r="EU390">
            <v>950229.36990332638</v>
          </cell>
          <cell r="EV390">
            <v>945912.66390332638</v>
          </cell>
          <cell r="EW390">
            <v>4399.5937855968668</v>
          </cell>
          <cell r="EX390">
            <v>4405</v>
          </cell>
          <cell r="EY390">
            <v>5.4062144031331627</v>
          </cell>
          <cell r="EZ390">
            <v>947075</v>
          </cell>
          <cell r="FA390">
            <v>1162.3360966736218</v>
          </cell>
          <cell r="FB390">
            <v>951391.70600000001</v>
          </cell>
          <cell r="FC390">
            <v>954580.18494295457</v>
          </cell>
          <cell r="FD390">
            <v>3188.4789429545635</v>
          </cell>
          <cell r="FE390">
            <v>954580.18494295457</v>
          </cell>
        </row>
        <row r="391">
          <cell r="A391">
            <v>3467</v>
          </cell>
          <cell r="B391">
            <v>8813467</v>
          </cell>
          <cell r="E391" t="str">
            <v>St Teresa's Catholic Primary School</v>
          </cell>
          <cell r="F391" t="str">
            <v>P</v>
          </cell>
          <cell r="G391" t="str">
            <v/>
          </cell>
          <cell r="H391" t="str">
            <v/>
          </cell>
          <cell r="I391" t="str">
            <v>Y</v>
          </cell>
          <cell r="K391">
            <v>3467</v>
          </cell>
          <cell r="L391">
            <v>145997</v>
          </cell>
          <cell r="O391">
            <v>7</v>
          </cell>
          <cell r="P391">
            <v>0</v>
          </cell>
          <cell r="Q391">
            <v>0</v>
          </cell>
          <cell r="S391">
            <v>29</v>
          </cell>
          <cell r="T391">
            <v>132</v>
          </cell>
          <cell r="V391">
            <v>161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161</v>
          </cell>
          <cell r="AF391">
            <v>545067.11</v>
          </cell>
          <cell r="AG391">
            <v>0</v>
          </cell>
          <cell r="AH391">
            <v>0</v>
          </cell>
          <cell r="AI391">
            <v>0</v>
          </cell>
          <cell r="AJ391">
            <v>545067.11</v>
          </cell>
          <cell r="AK391">
            <v>44.000000000000085</v>
          </cell>
          <cell r="AL391">
            <v>21120.00000000004</v>
          </cell>
          <cell r="AM391">
            <v>0</v>
          </cell>
          <cell r="AN391">
            <v>0</v>
          </cell>
          <cell r="AO391">
            <v>21120.00000000004</v>
          </cell>
          <cell r="AP391">
            <v>44.000000000000085</v>
          </cell>
          <cell r="AQ391">
            <v>31020.000000000062</v>
          </cell>
          <cell r="AR391">
            <v>0</v>
          </cell>
          <cell r="AS391">
            <v>0</v>
          </cell>
          <cell r="AT391">
            <v>31020.000000000062</v>
          </cell>
          <cell r="AU391">
            <v>111.00000000000001</v>
          </cell>
          <cell r="AV391">
            <v>0</v>
          </cell>
          <cell r="AW391">
            <v>0.99999999999999967</v>
          </cell>
          <cell r="AX391">
            <v>229.99999999999991</v>
          </cell>
          <cell r="AY391">
            <v>18.999999999999929</v>
          </cell>
          <cell r="AZ391">
            <v>5319.99999999998</v>
          </cell>
          <cell r="BA391">
            <v>10.999999999999996</v>
          </cell>
          <cell r="BB391">
            <v>4839.9999999999982</v>
          </cell>
          <cell r="BC391">
            <v>0</v>
          </cell>
          <cell r="BD391">
            <v>0</v>
          </cell>
          <cell r="BE391">
            <v>18.000000000000025</v>
          </cell>
          <cell r="BF391">
            <v>9180.0000000000127</v>
          </cell>
          <cell r="BG391">
            <v>0.99999999999999967</v>
          </cell>
          <cell r="BH391">
            <v>669.99999999999977</v>
          </cell>
          <cell r="BI391">
            <v>20239.999999999993</v>
          </cell>
          <cell r="BJ391">
            <v>0</v>
          </cell>
          <cell r="BK391">
            <v>0</v>
          </cell>
          <cell r="BL391">
            <v>0</v>
          </cell>
          <cell r="BM391">
            <v>0</v>
          </cell>
          <cell r="BN391">
            <v>0</v>
          </cell>
          <cell r="BO391">
            <v>0</v>
          </cell>
          <cell r="BP391">
            <v>0</v>
          </cell>
          <cell r="BQ391">
            <v>0</v>
          </cell>
          <cell r="BR391">
            <v>0</v>
          </cell>
          <cell r="BS391">
            <v>0</v>
          </cell>
          <cell r="BT391">
            <v>0</v>
          </cell>
          <cell r="BU391">
            <v>0</v>
          </cell>
          <cell r="BV391">
            <v>0</v>
          </cell>
          <cell r="BW391">
            <v>0</v>
          </cell>
          <cell r="BX391">
            <v>0</v>
          </cell>
          <cell r="BY391">
            <v>20239.999999999993</v>
          </cell>
          <cell r="BZ391">
            <v>72380.000000000087</v>
          </cell>
          <cell r="CA391">
            <v>0</v>
          </cell>
          <cell r="CB391">
            <v>72380.000000000087</v>
          </cell>
          <cell r="CC391">
            <v>48.625910931174126</v>
          </cell>
          <cell r="CD391">
            <v>56162.927125506118</v>
          </cell>
          <cell r="CE391">
            <v>0</v>
          </cell>
          <cell r="CF391">
            <v>0</v>
          </cell>
          <cell r="CG391">
            <v>0</v>
          </cell>
          <cell r="CH391">
            <v>0</v>
          </cell>
          <cell r="CI391">
            <v>0</v>
          </cell>
          <cell r="CJ391">
            <v>0</v>
          </cell>
          <cell r="CK391">
            <v>0</v>
          </cell>
          <cell r="CL391">
            <v>0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56162.927125506118</v>
          </cell>
          <cell r="CR391">
            <v>0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3.6590909090909047</v>
          </cell>
          <cell r="CX391">
            <v>2122.2727272727248</v>
          </cell>
          <cell r="CY391">
            <v>0</v>
          </cell>
          <cell r="CZ391">
            <v>0</v>
          </cell>
          <cell r="DA391">
            <v>2122.2727272727248</v>
          </cell>
          <cell r="DB391">
            <v>675732.30985277891</v>
          </cell>
          <cell r="DC391">
            <v>0</v>
          </cell>
          <cell r="DD391">
            <v>675732.30985277891</v>
          </cell>
          <cell r="DE391">
            <v>128000</v>
          </cell>
          <cell r="DF391">
            <v>0</v>
          </cell>
          <cell r="DG391">
            <v>128000</v>
          </cell>
          <cell r="DH391">
            <v>23</v>
          </cell>
          <cell r="DI391">
            <v>0</v>
          </cell>
          <cell r="DJ391">
            <v>0.309</v>
          </cell>
          <cell r="DK391">
            <v>0</v>
          </cell>
          <cell r="DL391">
            <v>0</v>
          </cell>
          <cell r="DO391">
            <v>0</v>
          </cell>
          <cell r="DP391">
            <v>0</v>
          </cell>
          <cell r="DQ391">
            <v>0</v>
          </cell>
          <cell r="DR391">
            <v>1</v>
          </cell>
          <cell r="DS391">
            <v>0</v>
          </cell>
          <cell r="DT391">
            <v>0</v>
          </cell>
          <cell r="DU391">
            <v>0</v>
          </cell>
          <cell r="DV391">
            <v>0</v>
          </cell>
          <cell r="DW391">
            <v>0</v>
          </cell>
          <cell r="DX391">
            <v>0</v>
          </cell>
          <cell r="DY391">
            <v>0</v>
          </cell>
          <cell r="DZ391">
            <v>0</v>
          </cell>
          <cell r="EA391">
            <v>558.74799999999993</v>
          </cell>
          <cell r="EB391">
            <v>558.74800000000005</v>
          </cell>
          <cell r="EC391">
            <v>0</v>
          </cell>
          <cell r="ED391">
            <v>0</v>
          </cell>
          <cell r="EE391">
            <v>558.74800000000005</v>
          </cell>
          <cell r="EF391">
            <v>558.74800000000005</v>
          </cell>
          <cell r="EG391">
            <v>0</v>
          </cell>
          <cell r="EI391">
            <v>0</v>
          </cell>
          <cell r="EJ391">
            <v>0</v>
          </cell>
          <cell r="EK391">
            <v>0</v>
          </cell>
          <cell r="EL391">
            <v>0</v>
          </cell>
          <cell r="EM391">
            <v>0</v>
          </cell>
          <cell r="EN391">
            <v>0</v>
          </cell>
          <cell r="EO391">
            <v>0</v>
          </cell>
          <cell r="EP391">
            <v>128558.74800000001</v>
          </cell>
          <cell r="EQ391">
            <v>0</v>
          </cell>
          <cell r="ER391">
            <v>128558.74800000001</v>
          </cell>
          <cell r="ES391">
            <v>804291.05785277893</v>
          </cell>
          <cell r="ET391">
            <v>0</v>
          </cell>
          <cell r="EU391">
            <v>804291.05785277893</v>
          </cell>
          <cell r="EV391">
            <v>803732.30985277891</v>
          </cell>
          <cell r="EW391">
            <v>4992.1261481539059</v>
          </cell>
          <cell r="EX391">
            <v>4405</v>
          </cell>
          <cell r="EY391">
            <v>0</v>
          </cell>
          <cell r="EZ391">
            <v>709205</v>
          </cell>
          <cell r="FA391">
            <v>0</v>
          </cell>
          <cell r="FB391">
            <v>804291.05785277893</v>
          </cell>
          <cell r="FC391">
            <v>804291.05785277893</v>
          </cell>
          <cell r="FD391">
            <v>0</v>
          </cell>
          <cell r="FE391">
            <v>804291.05785277893</v>
          </cell>
        </row>
        <row r="392">
          <cell r="A392">
            <v>5223</v>
          </cell>
          <cell r="B392">
            <v>8815223</v>
          </cell>
          <cell r="E392" t="str">
            <v>St Thomas More Catholic Primary School, Saffron Walden</v>
          </cell>
          <cell r="F392" t="str">
            <v>P</v>
          </cell>
          <cell r="G392" t="str">
            <v/>
          </cell>
          <cell r="H392" t="str">
            <v/>
          </cell>
          <cell r="I392" t="str">
            <v>Y</v>
          </cell>
          <cell r="K392">
            <v>5223</v>
          </cell>
          <cell r="L392">
            <v>137081</v>
          </cell>
          <cell r="O392">
            <v>7</v>
          </cell>
          <cell r="P392">
            <v>0</v>
          </cell>
          <cell r="Q392">
            <v>0</v>
          </cell>
          <cell r="S392">
            <v>29</v>
          </cell>
          <cell r="T392">
            <v>185</v>
          </cell>
          <cell r="V392">
            <v>214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214</v>
          </cell>
          <cell r="AF392">
            <v>724499.14</v>
          </cell>
          <cell r="AG392">
            <v>0</v>
          </cell>
          <cell r="AH392">
            <v>0</v>
          </cell>
          <cell r="AI392">
            <v>0</v>
          </cell>
          <cell r="AJ392">
            <v>724499.14</v>
          </cell>
          <cell r="AK392">
            <v>4.9999999999999973</v>
          </cell>
          <cell r="AL392">
            <v>2399.9999999999986</v>
          </cell>
          <cell r="AM392">
            <v>0</v>
          </cell>
          <cell r="AN392">
            <v>0</v>
          </cell>
          <cell r="AO392">
            <v>2399.9999999999986</v>
          </cell>
          <cell r="AP392">
            <v>4.9999999999999973</v>
          </cell>
          <cell r="AQ392">
            <v>3524.9999999999982</v>
          </cell>
          <cell r="AR392">
            <v>0</v>
          </cell>
          <cell r="AS392">
            <v>0</v>
          </cell>
          <cell r="AT392">
            <v>3524.9999999999982</v>
          </cell>
          <cell r="AU392">
            <v>214</v>
          </cell>
          <cell r="AV392">
            <v>0</v>
          </cell>
          <cell r="AW392">
            <v>0</v>
          </cell>
          <cell r="AX392">
            <v>0</v>
          </cell>
          <cell r="AY392">
            <v>0</v>
          </cell>
          <cell r="AZ392">
            <v>0</v>
          </cell>
          <cell r="BA392">
            <v>0</v>
          </cell>
          <cell r="BB392">
            <v>0</v>
          </cell>
          <cell r="BC392">
            <v>0</v>
          </cell>
          <cell r="BD392">
            <v>0</v>
          </cell>
          <cell r="BE392">
            <v>0</v>
          </cell>
          <cell r="BF392">
            <v>0</v>
          </cell>
          <cell r="BG392">
            <v>0</v>
          </cell>
          <cell r="BH392">
            <v>0</v>
          </cell>
          <cell r="BI392">
            <v>0</v>
          </cell>
          <cell r="BJ392">
            <v>0</v>
          </cell>
          <cell r="BK392">
            <v>0</v>
          </cell>
          <cell r="BL392">
            <v>0</v>
          </cell>
          <cell r="BM392">
            <v>0</v>
          </cell>
          <cell r="BN392">
            <v>0</v>
          </cell>
          <cell r="BO392">
            <v>0</v>
          </cell>
          <cell r="BP392">
            <v>0</v>
          </cell>
          <cell r="BQ392">
            <v>0</v>
          </cell>
          <cell r="BR392">
            <v>0</v>
          </cell>
          <cell r="BS392">
            <v>0</v>
          </cell>
          <cell r="BT392">
            <v>0</v>
          </cell>
          <cell r="BU392">
            <v>0</v>
          </cell>
          <cell r="BV392">
            <v>0</v>
          </cell>
          <cell r="BW392">
            <v>0</v>
          </cell>
          <cell r="BX392">
            <v>0</v>
          </cell>
          <cell r="BY392">
            <v>0</v>
          </cell>
          <cell r="BZ392">
            <v>5924.9999999999964</v>
          </cell>
          <cell r="CA392">
            <v>0</v>
          </cell>
          <cell r="CB392">
            <v>5924.9999999999964</v>
          </cell>
          <cell r="CC392">
            <v>27.295918367346921</v>
          </cell>
          <cell r="CD392">
            <v>31526.785714285696</v>
          </cell>
          <cell r="CE392">
            <v>0</v>
          </cell>
          <cell r="CF392">
            <v>0</v>
          </cell>
          <cell r="CG392">
            <v>0</v>
          </cell>
          <cell r="CH392">
            <v>0</v>
          </cell>
          <cell r="CI392">
            <v>0</v>
          </cell>
          <cell r="CJ392">
            <v>0</v>
          </cell>
          <cell r="CK392">
            <v>0</v>
          </cell>
          <cell r="CL392">
            <v>0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31526.785714285696</v>
          </cell>
          <cell r="CR392">
            <v>5.1600000000000037</v>
          </cell>
          <cell r="CS392">
            <v>4876.2000000000035</v>
          </cell>
          <cell r="CT392">
            <v>0</v>
          </cell>
          <cell r="CU392">
            <v>0</v>
          </cell>
          <cell r="CV392">
            <v>4876.2000000000035</v>
          </cell>
          <cell r="CW392">
            <v>12.724324324324332</v>
          </cell>
          <cell r="CX392">
            <v>7380.1081081081129</v>
          </cell>
          <cell r="CY392">
            <v>0</v>
          </cell>
          <cell r="CZ392">
            <v>0</v>
          </cell>
          <cell r="DA392">
            <v>7380.1081081081129</v>
          </cell>
          <cell r="DB392">
            <v>774207.23382239381</v>
          </cell>
          <cell r="DC392">
            <v>0</v>
          </cell>
          <cell r="DD392">
            <v>774207.23382239381</v>
          </cell>
          <cell r="DE392">
            <v>128000</v>
          </cell>
          <cell r="DF392">
            <v>0</v>
          </cell>
          <cell r="DG392">
            <v>128000</v>
          </cell>
          <cell r="DH392">
            <v>30.571428571428573</v>
          </cell>
          <cell r="DI392">
            <v>0</v>
          </cell>
          <cell r="DJ392">
            <v>0.51200000000000001</v>
          </cell>
          <cell r="DK392">
            <v>0</v>
          </cell>
          <cell r="DL392">
            <v>0</v>
          </cell>
          <cell r="DO392">
            <v>0</v>
          </cell>
          <cell r="DP392">
            <v>0</v>
          </cell>
          <cell r="DQ392">
            <v>0</v>
          </cell>
          <cell r="DR392">
            <v>1</v>
          </cell>
          <cell r="DS392">
            <v>0</v>
          </cell>
          <cell r="DT392">
            <v>0</v>
          </cell>
          <cell r="DU392">
            <v>0</v>
          </cell>
          <cell r="DV392">
            <v>0</v>
          </cell>
          <cell r="DW392">
            <v>0</v>
          </cell>
          <cell r="DX392">
            <v>0</v>
          </cell>
          <cell r="DY392">
            <v>0</v>
          </cell>
          <cell r="DZ392">
            <v>0</v>
          </cell>
          <cell r="EA392">
            <v>4732.8</v>
          </cell>
          <cell r="EB392">
            <v>4732.8</v>
          </cell>
          <cell r="EC392">
            <v>0</v>
          </cell>
          <cell r="ED392">
            <v>0</v>
          </cell>
          <cell r="EE392">
            <v>4732.8</v>
          </cell>
          <cell r="EF392">
            <v>4732.8</v>
          </cell>
          <cell r="EG392">
            <v>0</v>
          </cell>
          <cell r="EI392">
            <v>0</v>
          </cell>
          <cell r="EJ392">
            <v>0</v>
          </cell>
          <cell r="EK392">
            <v>0</v>
          </cell>
          <cell r="EL392">
            <v>0</v>
          </cell>
          <cell r="EM392">
            <v>0</v>
          </cell>
          <cell r="EN392">
            <v>0</v>
          </cell>
          <cell r="EO392">
            <v>0</v>
          </cell>
          <cell r="EP392">
            <v>132732.79999999999</v>
          </cell>
          <cell r="EQ392">
            <v>0</v>
          </cell>
          <cell r="ER392">
            <v>132732.79999999999</v>
          </cell>
          <cell r="ES392">
            <v>906940.03382239374</v>
          </cell>
          <cell r="ET392">
            <v>0</v>
          </cell>
          <cell r="EU392">
            <v>906940.03382239374</v>
          </cell>
          <cell r="EV392">
            <v>902207.23382239381</v>
          </cell>
          <cell r="EW392">
            <v>4215.9216533756717</v>
          </cell>
          <cell r="EX392">
            <v>4405</v>
          </cell>
          <cell r="EY392">
            <v>189.07834662432833</v>
          </cell>
          <cell r="EZ392">
            <v>942670</v>
          </cell>
          <cell r="FA392">
            <v>40462.766177606187</v>
          </cell>
          <cell r="FB392">
            <v>947402.79999999993</v>
          </cell>
          <cell r="FC392">
            <v>947402.79999999993</v>
          </cell>
          <cell r="FD392">
            <v>0</v>
          </cell>
          <cell r="FE392">
            <v>947402.79999999993</v>
          </cell>
        </row>
        <row r="393">
          <cell r="A393">
            <v>3824</v>
          </cell>
          <cell r="B393">
            <v>8813824</v>
          </cell>
          <cell r="E393" t="str">
            <v>St Thomas More's Catholic Primary School, Colchester</v>
          </cell>
          <cell r="F393" t="str">
            <v>P</v>
          </cell>
          <cell r="G393" t="str">
            <v/>
          </cell>
          <cell r="H393" t="str">
            <v/>
          </cell>
          <cell r="I393" t="str">
            <v>Y</v>
          </cell>
          <cell r="K393">
            <v>3824</v>
          </cell>
          <cell r="L393">
            <v>138164</v>
          </cell>
          <cell r="O393">
            <v>7</v>
          </cell>
          <cell r="P393">
            <v>0</v>
          </cell>
          <cell r="Q393">
            <v>0</v>
          </cell>
          <cell r="S393">
            <v>30</v>
          </cell>
          <cell r="T393">
            <v>178</v>
          </cell>
          <cell r="V393">
            <v>208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208</v>
          </cell>
          <cell r="AF393">
            <v>704186.08000000007</v>
          </cell>
          <cell r="AG393">
            <v>0</v>
          </cell>
          <cell r="AH393">
            <v>0</v>
          </cell>
          <cell r="AI393">
            <v>0</v>
          </cell>
          <cell r="AJ393">
            <v>704186.08000000007</v>
          </cell>
          <cell r="AK393">
            <v>7.0000000000000098</v>
          </cell>
          <cell r="AL393">
            <v>3360.0000000000045</v>
          </cell>
          <cell r="AM393">
            <v>0</v>
          </cell>
          <cell r="AN393">
            <v>0</v>
          </cell>
          <cell r="AO393">
            <v>3360.0000000000045</v>
          </cell>
          <cell r="AP393">
            <v>9.0000000000000071</v>
          </cell>
          <cell r="AQ393">
            <v>6345.0000000000055</v>
          </cell>
          <cell r="AR393">
            <v>0</v>
          </cell>
          <cell r="AS393">
            <v>0</v>
          </cell>
          <cell r="AT393">
            <v>6345.0000000000055</v>
          </cell>
          <cell r="AU393">
            <v>89.864077669902855</v>
          </cell>
          <cell r="AV393">
            <v>0</v>
          </cell>
          <cell r="AW393">
            <v>47.456310679611597</v>
          </cell>
          <cell r="AX393">
            <v>10914.951456310668</v>
          </cell>
          <cell r="AY393">
            <v>41.398058252427134</v>
          </cell>
          <cell r="AZ393">
            <v>11591.456310679598</v>
          </cell>
          <cell r="BA393">
            <v>4.0388349514563027</v>
          </cell>
          <cell r="BB393">
            <v>1777.0873786407731</v>
          </cell>
          <cell r="BC393">
            <v>14.13592233009709</v>
          </cell>
          <cell r="BD393">
            <v>6785.2427184466032</v>
          </cell>
          <cell r="BE393">
            <v>10.097087378640767</v>
          </cell>
          <cell r="BF393">
            <v>5149.5145631067908</v>
          </cell>
          <cell r="BG393">
            <v>1.0097087378640768</v>
          </cell>
          <cell r="BH393">
            <v>676.50485436893143</v>
          </cell>
          <cell r="BI393">
            <v>36894.757281553364</v>
          </cell>
          <cell r="BJ393">
            <v>0</v>
          </cell>
          <cell r="BK393">
            <v>0</v>
          </cell>
          <cell r="BL393">
            <v>0</v>
          </cell>
          <cell r="BM393">
            <v>0</v>
          </cell>
          <cell r="BN393">
            <v>0</v>
          </cell>
          <cell r="BO393">
            <v>0</v>
          </cell>
          <cell r="BP393">
            <v>0</v>
          </cell>
          <cell r="BQ393">
            <v>0</v>
          </cell>
          <cell r="BR393">
            <v>0</v>
          </cell>
          <cell r="BS393">
            <v>0</v>
          </cell>
          <cell r="BT393">
            <v>0</v>
          </cell>
          <cell r="BU393">
            <v>0</v>
          </cell>
          <cell r="BV393">
            <v>0</v>
          </cell>
          <cell r="BW393">
            <v>0</v>
          </cell>
          <cell r="BX393">
            <v>0</v>
          </cell>
          <cell r="BY393">
            <v>36894.757281553364</v>
          </cell>
          <cell r="BZ393">
            <v>46599.757281553379</v>
          </cell>
          <cell r="CA393">
            <v>0</v>
          </cell>
          <cell r="CB393">
            <v>46599.757281553379</v>
          </cell>
          <cell r="CC393">
            <v>39.554376657824989</v>
          </cell>
          <cell r="CD393">
            <v>45685.305039787861</v>
          </cell>
          <cell r="CE393">
            <v>0</v>
          </cell>
          <cell r="CF393">
            <v>0</v>
          </cell>
          <cell r="CG393">
            <v>0</v>
          </cell>
          <cell r="CH393">
            <v>0</v>
          </cell>
          <cell r="CI393">
            <v>0</v>
          </cell>
          <cell r="CJ393">
            <v>0</v>
          </cell>
          <cell r="CK393">
            <v>0</v>
          </cell>
          <cell r="CL393">
            <v>0</v>
          </cell>
          <cell r="CM393">
            <v>0</v>
          </cell>
          <cell r="CN393">
            <v>0</v>
          </cell>
          <cell r="CO393">
            <v>0</v>
          </cell>
          <cell r="CP393">
            <v>0</v>
          </cell>
          <cell r="CQ393">
            <v>45685.305039787861</v>
          </cell>
          <cell r="CR393">
            <v>0</v>
          </cell>
          <cell r="CS393">
            <v>0</v>
          </cell>
          <cell r="CT393">
            <v>0</v>
          </cell>
          <cell r="CU393">
            <v>0</v>
          </cell>
          <cell r="CV393">
            <v>0</v>
          </cell>
          <cell r="CW393">
            <v>31.550561797752817</v>
          </cell>
          <cell r="CX393">
            <v>18299.325842696635</v>
          </cell>
          <cell r="CY393">
            <v>0</v>
          </cell>
          <cell r="CZ393">
            <v>0</v>
          </cell>
          <cell r="DA393">
            <v>18299.325842696635</v>
          </cell>
          <cell r="DB393">
            <v>814770.46816403791</v>
          </cell>
          <cell r="DC393">
            <v>0</v>
          </cell>
          <cell r="DD393">
            <v>814770.46816403791</v>
          </cell>
          <cell r="DE393">
            <v>128000</v>
          </cell>
          <cell r="DF393">
            <v>0</v>
          </cell>
          <cell r="DG393">
            <v>128000</v>
          </cell>
          <cell r="DH393">
            <v>29.714285714285715</v>
          </cell>
          <cell r="DI393">
            <v>0</v>
          </cell>
          <cell r="DJ393">
            <v>0.42799999999999999</v>
          </cell>
          <cell r="DK393">
            <v>0</v>
          </cell>
          <cell r="DL393">
            <v>0</v>
          </cell>
          <cell r="DO393">
            <v>0</v>
          </cell>
          <cell r="DP393">
            <v>0</v>
          </cell>
          <cell r="DQ393">
            <v>0</v>
          </cell>
          <cell r="DR393">
            <v>1</v>
          </cell>
          <cell r="DS393">
            <v>0</v>
          </cell>
          <cell r="DT393">
            <v>0</v>
          </cell>
          <cell r="DU393">
            <v>0</v>
          </cell>
          <cell r="DV393">
            <v>0</v>
          </cell>
          <cell r="DW393">
            <v>0</v>
          </cell>
          <cell r="DX393">
            <v>0</v>
          </cell>
          <cell r="DY393">
            <v>0</v>
          </cell>
          <cell r="DZ393">
            <v>0</v>
          </cell>
          <cell r="EA393">
            <v>3870.05</v>
          </cell>
          <cell r="EB393">
            <v>3870.05</v>
          </cell>
          <cell r="EC393">
            <v>0</v>
          </cell>
          <cell r="ED393">
            <v>0</v>
          </cell>
          <cell r="EE393">
            <v>3870.05</v>
          </cell>
          <cell r="EF393">
            <v>3870.05</v>
          </cell>
          <cell r="EG393">
            <v>0</v>
          </cell>
          <cell r="EI393">
            <v>0</v>
          </cell>
          <cell r="EJ393">
            <v>0</v>
          </cell>
          <cell r="EK393">
            <v>0</v>
          </cell>
          <cell r="EL393">
            <v>0</v>
          </cell>
          <cell r="EM393">
            <v>0</v>
          </cell>
          <cell r="EN393">
            <v>0</v>
          </cell>
          <cell r="EO393">
            <v>0</v>
          </cell>
          <cell r="EP393">
            <v>131870.04999999999</v>
          </cell>
          <cell r="EQ393">
            <v>0</v>
          </cell>
          <cell r="ER393">
            <v>131870.04999999999</v>
          </cell>
          <cell r="ES393">
            <v>946640.51816403796</v>
          </cell>
          <cell r="ET393">
            <v>0</v>
          </cell>
          <cell r="EU393">
            <v>946640.51816403796</v>
          </cell>
          <cell r="EV393">
            <v>942770.46816403791</v>
          </cell>
          <cell r="EW393">
            <v>4532.5503277117205</v>
          </cell>
          <cell r="EX393">
            <v>4405</v>
          </cell>
          <cell r="EY393">
            <v>0</v>
          </cell>
          <cell r="EZ393">
            <v>916240</v>
          </cell>
          <cell r="FA393">
            <v>0</v>
          </cell>
          <cell r="FB393">
            <v>946640.51816403796</v>
          </cell>
          <cell r="FC393">
            <v>946640.51816403796</v>
          </cell>
          <cell r="FD393">
            <v>0</v>
          </cell>
          <cell r="FE393">
            <v>946640.51816403796</v>
          </cell>
        </row>
        <row r="394">
          <cell r="A394">
            <v>3622</v>
          </cell>
          <cell r="B394">
            <v>8813622</v>
          </cell>
          <cell r="C394">
            <v>1428</v>
          </cell>
          <cell r="D394" t="str">
            <v>RB051428</v>
          </cell>
          <cell r="E394" t="str">
            <v>St Thomas of Canterbury Church of England Aided Infant School</v>
          </cell>
          <cell r="F394" t="str">
            <v>P</v>
          </cell>
          <cell r="G394" t="str">
            <v>Y</v>
          </cell>
          <cell r="H394">
            <v>10023835</v>
          </cell>
          <cell r="I394" t="str">
            <v/>
          </cell>
          <cell r="K394">
            <v>3622</v>
          </cell>
          <cell r="L394">
            <v>115184</v>
          </cell>
          <cell r="O394">
            <v>3</v>
          </cell>
          <cell r="P394">
            <v>0</v>
          </cell>
          <cell r="Q394">
            <v>0</v>
          </cell>
          <cell r="S394">
            <v>66</v>
          </cell>
          <cell r="T394">
            <v>146</v>
          </cell>
          <cell r="V394">
            <v>212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212</v>
          </cell>
          <cell r="AF394">
            <v>717728.12</v>
          </cell>
          <cell r="AG394">
            <v>0</v>
          </cell>
          <cell r="AH394">
            <v>0</v>
          </cell>
          <cell r="AI394">
            <v>0</v>
          </cell>
          <cell r="AJ394">
            <v>717728.12</v>
          </cell>
          <cell r="AK394">
            <v>38.999999999999915</v>
          </cell>
          <cell r="AL394">
            <v>18719.99999999996</v>
          </cell>
          <cell r="AM394">
            <v>0</v>
          </cell>
          <cell r="AN394">
            <v>0</v>
          </cell>
          <cell r="AO394">
            <v>18719.99999999996</v>
          </cell>
          <cell r="AP394">
            <v>38.999999999999915</v>
          </cell>
          <cell r="AQ394">
            <v>27494.999999999938</v>
          </cell>
          <cell r="AR394">
            <v>0</v>
          </cell>
          <cell r="AS394">
            <v>0</v>
          </cell>
          <cell r="AT394">
            <v>27494.999999999938</v>
          </cell>
          <cell r="AU394">
            <v>173.99999999999997</v>
          </cell>
          <cell r="AV394">
            <v>0</v>
          </cell>
          <cell r="AW394">
            <v>36.000000000000007</v>
          </cell>
          <cell r="AX394">
            <v>8280.0000000000018</v>
          </cell>
          <cell r="AY394">
            <v>1.9999999999999991</v>
          </cell>
          <cell r="AZ394">
            <v>559.99999999999977</v>
          </cell>
          <cell r="BA394">
            <v>0</v>
          </cell>
          <cell r="BB394">
            <v>0</v>
          </cell>
          <cell r="BC394">
            <v>0</v>
          </cell>
          <cell r="BD394">
            <v>0</v>
          </cell>
          <cell r="BE394">
            <v>0</v>
          </cell>
          <cell r="BF394">
            <v>0</v>
          </cell>
          <cell r="BG394">
            <v>0</v>
          </cell>
          <cell r="BH394">
            <v>0</v>
          </cell>
          <cell r="BI394">
            <v>8840.0000000000018</v>
          </cell>
          <cell r="BJ394">
            <v>0</v>
          </cell>
          <cell r="BK394">
            <v>0</v>
          </cell>
          <cell r="BL394">
            <v>0</v>
          </cell>
          <cell r="BM394">
            <v>0</v>
          </cell>
          <cell r="BN394">
            <v>0</v>
          </cell>
          <cell r="BO394">
            <v>0</v>
          </cell>
          <cell r="BP394">
            <v>0</v>
          </cell>
          <cell r="BQ394">
            <v>0</v>
          </cell>
          <cell r="BR394">
            <v>0</v>
          </cell>
          <cell r="BS394">
            <v>0</v>
          </cell>
          <cell r="BT394">
            <v>0</v>
          </cell>
          <cell r="BU394">
            <v>0</v>
          </cell>
          <cell r="BV394">
            <v>0</v>
          </cell>
          <cell r="BW394">
            <v>0</v>
          </cell>
          <cell r="BX394">
            <v>0</v>
          </cell>
          <cell r="BY394">
            <v>8840.0000000000018</v>
          </cell>
          <cell r="BZ394">
            <v>55054.999999999898</v>
          </cell>
          <cell r="CA394">
            <v>0</v>
          </cell>
          <cell r="CB394">
            <v>55054.999999999898</v>
          </cell>
          <cell r="CC394">
            <v>62.778860905893708</v>
          </cell>
          <cell r="CD394">
            <v>72509.584346307238</v>
          </cell>
          <cell r="CE394">
            <v>0</v>
          </cell>
          <cell r="CF394">
            <v>0</v>
          </cell>
          <cell r="CG394">
            <v>0</v>
          </cell>
          <cell r="CH394">
            <v>0</v>
          </cell>
          <cell r="CI394">
            <v>0</v>
          </cell>
          <cell r="CJ394">
            <v>0</v>
          </cell>
          <cell r="CK394">
            <v>0</v>
          </cell>
          <cell r="CL394">
            <v>0</v>
          </cell>
          <cell r="CM394">
            <v>0</v>
          </cell>
          <cell r="CN394">
            <v>0</v>
          </cell>
          <cell r="CO394">
            <v>0</v>
          </cell>
          <cell r="CP394">
            <v>0</v>
          </cell>
          <cell r="CQ394">
            <v>72509.584346307238</v>
          </cell>
          <cell r="CR394">
            <v>0</v>
          </cell>
          <cell r="CS394">
            <v>0</v>
          </cell>
          <cell r="CT394">
            <v>0</v>
          </cell>
          <cell r="CU394">
            <v>0</v>
          </cell>
          <cell r="CV394">
            <v>0</v>
          </cell>
          <cell r="CW394">
            <v>20.328767123287669</v>
          </cell>
          <cell r="CX394">
            <v>11790.684931506848</v>
          </cell>
          <cell r="CY394">
            <v>0</v>
          </cell>
          <cell r="CZ394">
            <v>0</v>
          </cell>
          <cell r="DA394">
            <v>11790.684931506848</v>
          </cell>
          <cell r="DB394">
            <v>857083.38927781396</v>
          </cell>
          <cell r="DC394">
            <v>0</v>
          </cell>
          <cell r="DD394">
            <v>857083.38927781396</v>
          </cell>
          <cell r="DE394">
            <v>128000</v>
          </cell>
          <cell r="DF394">
            <v>0</v>
          </cell>
          <cell r="DG394">
            <v>128000</v>
          </cell>
          <cell r="DH394">
            <v>70.666666666666671</v>
          </cell>
          <cell r="DI394">
            <v>0</v>
          </cell>
          <cell r="DJ394">
            <v>0.79600000000000004</v>
          </cell>
          <cell r="DK394">
            <v>0</v>
          </cell>
          <cell r="DL394">
            <v>0</v>
          </cell>
          <cell r="DO394">
            <v>0</v>
          </cell>
          <cell r="DP394">
            <v>0</v>
          </cell>
          <cell r="DQ394">
            <v>0</v>
          </cell>
          <cell r="DR394">
            <v>1.0156360164</v>
          </cell>
          <cell r="DS394">
            <v>15402.780030115491</v>
          </cell>
          <cell r="DT394">
            <v>0</v>
          </cell>
          <cell r="DU394">
            <v>15402.780030115491</v>
          </cell>
          <cell r="DV394">
            <v>0</v>
          </cell>
          <cell r="DW394">
            <v>0</v>
          </cell>
          <cell r="DX394">
            <v>0</v>
          </cell>
          <cell r="DY394">
            <v>0</v>
          </cell>
          <cell r="DZ394">
            <v>0</v>
          </cell>
          <cell r="EA394">
            <v>3686.4</v>
          </cell>
          <cell r="EB394">
            <v>3686.4</v>
          </cell>
          <cell r="EC394">
            <v>0</v>
          </cell>
          <cell r="ED394">
            <v>0</v>
          </cell>
          <cell r="EE394">
            <v>3686.4</v>
          </cell>
          <cell r="EF394">
            <v>3686.4</v>
          </cell>
          <cell r="EG394">
            <v>0</v>
          </cell>
          <cell r="EI394">
            <v>0</v>
          </cell>
          <cell r="EJ394">
            <v>0</v>
          </cell>
          <cell r="EK394">
            <v>0</v>
          </cell>
          <cell r="EL394">
            <v>0</v>
          </cell>
          <cell r="EM394">
            <v>0</v>
          </cell>
          <cell r="EN394">
            <v>0</v>
          </cell>
          <cell r="EO394">
            <v>0</v>
          </cell>
          <cell r="EP394">
            <v>147089.18003011547</v>
          </cell>
          <cell r="EQ394">
            <v>0</v>
          </cell>
          <cell r="ER394">
            <v>147089.18003011547</v>
          </cell>
          <cell r="ES394">
            <v>1004172.5693079294</v>
          </cell>
          <cell r="ET394">
            <v>0</v>
          </cell>
          <cell r="EU394">
            <v>1004172.5693079294</v>
          </cell>
          <cell r="EV394">
            <v>1000486.1693079295</v>
          </cell>
          <cell r="EW394">
            <v>4719.2743835279689</v>
          </cell>
          <cell r="EX394">
            <v>4405</v>
          </cell>
          <cell r="EY394">
            <v>0</v>
          </cell>
          <cell r="EZ394">
            <v>933860</v>
          </cell>
          <cell r="FA394">
            <v>0</v>
          </cell>
          <cell r="FB394">
            <v>1004172.5693079294</v>
          </cell>
          <cell r="FC394">
            <v>1004172.5693079294</v>
          </cell>
          <cell r="FD394">
            <v>0</v>
          </cell>
          <cell r="FE394">
            <v>1004172.5693079294</v>
          </cell>
        </row>
        <row r="395">
          <cell r="A395">
            <v>3592</v>
          </cell>
          <cell r="B395">
            <v>8813592</v>
          </cell>
          <cell r="C395">
            <v>1426</v>
          </cell>
          <cell r="D395" t="str">
            <v>RB051426</v>
          </cell>
          <cell r="E395" t="str">
            <v>St Thomas of Canterbury Church of England Aided Junior School, Brentwood</v>
          </cell>
          <cell r="F395" t="str">
            <v>P</v>
          </cell>
          <cell r="G395" t="str">
            <v>Y</v>
          </cell>
          <cell r="H395">
            <v>10023836</v>
          </cell>
          <cell r="I395" t="str">
            <v/>
          </cell>
          <cell r="K395">
            <v>3592</v>
          </cell>
          <cell r="L395">
            <v>115179</v>
          </cell>
          <cell r="O395">
            <v>4</v>
          </cell>
          <cell r="P395">
            <v>0</v>
          </cell>
          <cell r="Q395">
            <v>0</v>
          </cell>
          <cell r="S395">
            <v>0</v>
          </cell>
          <cell r="T395">
            <v>303</v>
          </cell>
          <cell r="V395">
            <v>303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303</v>
          </cell>
          <cell r="AF395">
            <v>1025809.53</v>
          </cell>
          <cell r="AG395">
            <v>0</v>
          </cell>
          <cell r="AH395">
            <v>0</v>
          </cell>
          <cell r="AI395">
            <v>0</v>
          </cell>
          <cell r="AJ395">
            <v>1025809.53</v>
          </cell>
          <cell r="AK395">
            <v>49.000000000000085</v>
          </cell>
          <cell r="AL395">
            <v>23520.00000000004</v>
          </cell>
          <cell r="AM395">
            <v>0</v>
          </cell>
          <cell r="AN395">
            <v>0</v>
          </cell>
          <cell r="AO395">
            <v>23520.00000000004</v>
          </cell>
          <cell r="AP395">
            <v>49.999999999999993</v>
          </cell>
          <cell r="AQ395">
            <v>35249.999999999993</v>
          </cell>
          <cell r="AR395">
            <v>0</v>
          </cell>
          <cell r="AS395">
            <v>0</v>
          </cell>
          <cell r="AT395">
            <v>35249.999999999993</v>
          </cell>
          <cell r="AU395">
            <v>268.00000000000017</v>
          </cell>
          <cell r="AV395">
            <v>0</v>
          </cell>
          <cell r="AW395">
            <v>33.000000000000028</v>
          </cell>
          <cell r="AX395">
            <v>7590.0000000000064</v>
          </cell>
          <cell r="AY395">
            <v>1.9999999999999998</v>
          </cell>
          <cell r="AZ395">
            <v>559.99999999999989</v>
          </cell>
          <cell r="BA395">
            <v>0</v>
          </cell>
          <cell r="BB395">
            <v>0</v>
          </cell>
          <cell r="BC395">
            <v>0</v>
          </cell>
          <cell r="BD395">
            <v>0</v>
          </cell>
          <cell r="BE395">
            <v>0</v>
          </cell>
          <cell r="BF395">
            <v>0</v>
          </cell>
          <cell r="BG395">
            <v>0</v>
          </cell>
          <cell r="BH395">
            <v>0</v>
          </cell>
          <cell r="BI395">
            <v>8150.0000000000064</v>
          </cell>
          <cell r="BJ395">
            <v>0</v>
          </cell>
          <cell r="BK395">
            <v>0</v>
          </cell>
          <cell r="BL395">
            <v>0</v>
          </cell>
          <cell r="BM395">
            <v>0</v>
          </cell>
          <cell r="BN395">
            <v>0</v>
          </cell>
          <cell r="BO395">
            <v>0</v>
          </cell>
          <cell r="BP395">
            <v>0</v>
          </cell>
          <cell r="BQ395">
            <v>0</v>
          </cell>
          <cell r="BR395">
            <v>0</v>
          </cell>
          <cell r="BS395">
            <v>0</v>
          </cell>
          <cell r="BT395">
            <v>0</v>
          </cell>
          <cell r="BU395">
            <v>0</v>
          </cell>
          <cell r="BV395">
            <v>0</v>
          </cell>
          <cell r="BW395">
            <v>0</v>
          </cell>
          <cell r="BX395">
            <v>0</v>
          </cell>
          <cell r="BY395">
            <v>8150.0000000000064</v>
          </cell>
          <cell r="BZ395">
            <v>66920.000000000029</v>
          </cell>
          <cell r="CA395">
            <v>0</v>
          </cell>
          <cell r="CB395">
            <v>66920.000000000029</v>
          </cell>
          <cell r="CC395">
            <v>72.147849728126459</v>
          </cell>
          <cell r="CD395">
            <v>83330.766435986065</v>
          </cell>
          <cell r="CE395">
            <v>0</v>
          </cell>
          <cell r="CF395">
            <v>0</v>
          </cell>
          <cell r="CG395">
            <v>0</v>
          </cell>
          <cell r="CH395">
            <v>0</v>
          </cell>
          <cell r="CI395">
            <v>0</v>
          </cell>
          <cell r="CJ395">
            <v>0</v>
          </cell>
          <cell r="CK395">
            <v>0</v>
          </cell>
          <cell r="CL395">
            <v>0</v>
          </cell>
          <cell r="CM395">
            <v>0</v>
          </cell>
          <cell r="CN395">
            <v>0</v>
          </cell>
          <cell r="CO395">
            <v>0</v>
          </cell>
          <cell r="CP395">
            <v>0</v>
          </cell>
          <cell r="CQ395">
            <v>83330.766435986065</v>
          </cell>
          <cell r="CR395">
            <v>0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14.999999999999998</v>
          </cell>
          <cell r="CX395">
            <v>8699.9999999999982</v>
          </cell>
          <cell r="CY395">
            <v>0</v>
          </cell>
          <cell r="CZ395">
            <v>0</v>
          </cell>
          <cell r="DA395">
            <v>8699.9999999999982</v>
          </cell>
          <cell r="DB395">
            <v>1184760.2964359862</v>
          </cell>
          <cell r="DC395">
            <v>0</v>
          </cell>
          <cell r="DD395">
            <v>1184760.2964359862</v>
          </cell>
          <cell r="DE395">
            <v>128000</v>
          </cell>
          <cell r="DF395">
            <v>0</v>
          </cell>
          <cell r="DG395">
            <v>128000</v>
          </cell>
          <cell r="DH395">
            <v>75.75</v>
          </cell>
          <cell r="DI395">
            <v>0</v>
          </cell>
          <cell r="DJ395">
            <v>0.78400000000000003</v>
          </cell>
          <cell r="DK395">
            <v>0</v>
          </cell>
          <cell r="DL395">
            <v>0</v>
          </cell>
          <cell r="DO395">
            <v>0</v>
          </cell>
          <cell r="DP395">
            <v>0</v>
          </cell>
          <cell r="DQ395">
            <v>0</v>
          </cell>
          <cell r="DR395">
            <v>1.0156360164</v>
          </cell>
          <cell r="DS395">
            <v>20526.341524341951</v>
          </cell>
          <cell r="DT395">
            <v>0</v>
          </cell>
          <cell r="DU395">
            <v>20526.341524341951</v>
          </cell>
          <cell r="DV395">
            <v>0</v>
          </cell>
          <cell r="DW395">
            <v>0</v>
          </cell>
          <cell r="DX395">
            <v>0</v>
          </cell>
          <cell r="DY395">
            <v>0</v>
          </cell>
          <cell r="DZ395">
            <v>0</v>
          </cell>
          <cell r="EA395">
            <v>5529.5999999999995</v>
          </cell>
          <cell r="EB395">
            <v>5529.6</v>
          </cell>
          <cell r="EC395">
            <v>0</v>
          </cell>
          <cell r="ED395">
            <v>0</v>
          </cell>
          <cell r="EE395">
            <v>5529.6</v>
          </cell>
          <cell r="EF395">
            <v>5529.6</v>
          </cell>
          <cell r="EG395">
            <v>0</v>
          </cell>
          <cell r="EI395">
            <v>0</v>
          </cell>
          <cell r="EJ395">
            <v>0</v>
          </cell>
          <cell r="EK395">
            <v>0</v>
          </cell>
          <cell r="EL395">
            <v>0</v>
          </cell>
          <cell r="EM395">
            <v>0</v>
          </cell>
          <cell r="EN395">
            <v>0</v>
          </cell>
          <cell r="EO395">
            <v>0</v>
          </cell>
          <cell r="EP395">
            <v>154055.94152434196</v>
          </cell>
          <cell r="EQ395">
            <v>0</v>
          </cell>
          <cell r="ER395">
            <v>154055.94152434196</v>
          </cell>
          <cell r="ES395">
            <v>1338816.2379603281</v>
          </cell>
          <cell r="ET395">
            <v>0</v>
          </cell>
          <cell r="EU395">
            <v>1338816.2379603281</v>
          </cell>
          <cell r="EV395">
            <v>1333286.637960328</v>
          </cell>
          <cell r="EW395">
            <v>4400.2859338624685</v>
          </cell>
          <cell r="EX395">
            <v>4405</v>
          </cell>
          <cell r="EY395">
            <v>4.7140661375315176</v>
          </cell>
          <cell r="EZ395">
            <v>1334715</v>
          </cell>
          <cell r="FA395">
            <v>1428.362039671978</v>
          </cell>
          <cell r="FB395">
            <v>1340244.6000000001</v>
          </cell>
          <cell r="FC395">
            <v>1344031.8690014731</v>
          </cell>
          <cell r="FD395">
            <v>3787.2690014729742</v>
          </cell>
          <cell r="FE395">
            <v>1344031.8690014731</v>
          </cell>
        </row>
        <row r="396">
          <cell r="A396">
            <v>2119</v>
          </cell>
          <cell r="B396">
            <v>8812119</v>
          </cell>
          <cell r="E396" t="str">
            <v>Stambridge Primary School</v>
          </cell>
          <cell r="F396" t="str">
            <v>P</v>
          </cell>
          <cell r="G396" t="str">
            <v/>
          </cell>
          <cell r="H396" t="str">
            <v/>
          </cell>
          <cell r="I396" t="str">
            <v>Y</v>
          </cell>
          <cell r="K396">
            <v>2119</v>
          </cell>
          <cell r="L396">
            <v>141656</v>
          </cell>
          <cell r="O396">
            <v>7</v>
          </cell>
          <cell r="P396">
            <v>0</v>
          </cell>
          <cell r="Q396">
            <v>0</v>
          </cell>
          <cell r="S396">
            <v>15</v>
          </cell>
          <cell r="T396">
            <v>75</v>
          </cell>
          <cell r="V396">
            <v>90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90</v>
          </cell>
          <cell r="AF396">
            <v>304695.90000000002</v>
          </cell>
          <cell r="AG396">
            <v>0</v>
          </cell>
          <cell r="AH396">
            <v>0</v>
          </cell>
          <cell r="AI396">
            <v>0</v>
          </cell>
          <cell r="AJ396">
            <v>304695.90000000002</v>
          </cell>
          <cell r="AK396">
            <v>18.999999999999989</v>
          </cell>
          <cell r="AL396">
            <v>9119.9999999999945</v>
          </cell>
          <cell r="AM396">
            <v>0</v>
          </cell>
          <cell r="AN396">
            <v>0</v>
          </cell>
          <cell r="AO396">
            <v>9119.9999999999945</v>
          </cell>
          <cell r="AP396">
            <v>19.999999999999979</v>
          </cell>
          <cell r="AQ396">
            <v>14099.999999999985</v>
          </cell>
          <cell r="AR396">
            <v>0</v>
          </cell>
          <cell r="AS396">
            <v>0</v>
          </cell>
          <cell r="AT396">
            <v>14099.999999999985</v>
          </cell>
          <cell r="AU396">
            <v>69.000000000000028</v>
          </cell>
          <cell r="AV396">
            <v>0</v>
          </cell>
          <cell r="AW396">
            <v>0</v>
          </cell>
          <cell r="AX396">
            <v>0</v>
          </cell>
          <cell r="AY396">
            <v>9.9999999999999893</v>
          </cell>
          <cell r="AZ396">
            <v>2799.9999999999968</v>
          </cell>
          <cell r="BA396">
            <v>9</v>
          </cell>
          <cell r="BB396">
            <v>3960</v>
          </cell>
          <cell r="BC396">
            <v>0</v>
          </cell>
          <cell r="BD396">
            <v>0</v>
          </cell>
          <cell r="BE396">
            <v>1.9999999999999978</v>
          </cell>
          <cell r="BF396">
            <v>1019.9999999999989</v>
          </cell>
          <cell r="BG396">
            <v>0</v>
          </cell>
          <cell r="BH396">
            <v>0</v>
          </cell>
          <cell r="BI396">
            <v>7779.9999999999955</v>
          </cell>
          <cell r="BJ396">
            <v>0</v>
          </cell>
          <cell r="BK396">
            <v>0</v>
          </cell>
          <cell r="BL396">
            <v>0</v>
          </cell>
          <cell r="BM396">
            <v>0</v>
          </cell>
          <cell r="BN396">
            <v>0</v>
          </cell>
          <cell r="BO396">
            <v>0</v>
          </cell>
          <cell r="BP396">
            <v>0</v>
          </cell>
          <cell r="BQ396">
            <v>0</v>
          </cell>
          <cell r="BR396">
            <v>0</v>
          </cell>
          <cell r="BS396">
            <v>0</v>
          </cell>
          <cell r="BT396">
            <v>0</v>
          </cell>
          <cell r="BU396">
            <v>0</v>
          </cell>
          <cell r="BV396">
            <v>0</v>
          </cell>
          <cell r="BW396">
            <v>0</v>
          </cell>
          <cell r="BX396">
            <v>0</v>
          </cell>
          <cell r="BY396">
            <v>7779.9999999999955</v>
          </cell>
          <cell r="BZ396">
            <v>30999.999999999975</v>
          </cell>
          <cell r="CA396">
            <v>0</v>
          </cell>
          <cell r="CB396">
            <v>30999.999999999975</v>
          </cell>
          <cell r="CC396">
            <v>11.200000000000014</v>
          </cell>
          <cell r="CD396">
            <v>12936.000000000016</v>
          </cell>
          <cell r="CE396">
            <v>0</v>
          </cell>
          <cell r="CF396">
            <v>0</v>
          </cell>
          <cell r="CG396">
            <v>0</v>
          </cell>
          <cell r="CH396">
            <v>0</v>
          </cell>
          <cell r="CI396">
            <v>0</v>
          </cell>
          <cell r="CJ396">
            <v>0</v>
          </cell>
          <cell r="CK396">
            <v>0</v>
          </cell>
          <cell r="CL396">
            <v>0</v>
          </cell>
          <cell r="CM396">
            <v>0</v>
          </cell>
          <cell r="CN396">
            <v>0</v>
          </cell>
          <cell r="CO396">
            <v>0</v>
          </cell>
          <cell r="CP396">
            <v>0</v>
          </cell>
          <cell r="CQ396">
            <v>12936.000000000016</v>
          </cell>
          <cell r="CR396">
            <v>0</v>
          </cell>
          <cell r="CS396">
            <v>0</v>
          </cell>
          <cell r="CT396">
            <v>0</v>
          </cell>
          <cell r="CU396">
            <v>0</v>
          </cell>
          <cell r="CV396">
            <v>0</v>
          </cell>
          <cell r="CW396">
            <v>1.1999999999999968</v>
          </cell>
          <cell r="CX396">
            <v>695.99999999999818</v>
          </cell>
          <cell r="CY396">
            <v>0</v>
          </cell>
          <cell r="CZ396">
            <v>0</v>
          </cell>
          <cell r="DA396">
            <v>695.99999999999818</v>
          </cell>
          <cell r="DB396">
            <v>349327.9</v>
          </cell>
          <cell r="DC396">
            <v>0</v>
          </cell>
          <cell r="DD396">
            <v>349327.9</v>
          </cell>
          <cell r="DE396">
            <v>128000</v>
          </cell>
          <cell r="DF396">
            <v>0</v>
          </cell>
          <cell r="DG396">
            <v>128000</v>
          </cell>
          <cell r="DH396">
            <v>12.857142857142858</v>
          </cell>
          <cell r="DI396">
            <v>0.79839786381842448</v>
          </cell>
          <cell r="DJ396">
            <v>1.85</v>
          </cell>
          <cell r="DK396">
            <v>0</v>
          </cell>
          <cell r="DL396">
            <v>0.62500000000000022</v>
          </cell>
          <cell r="DO396">
            <v>28093.624833110822</v>
          </cell>
          <cell r="DP396">
            <v>0</v>
          </cell>
          <cell r="DQ396">
            <v>28093.624833110822</v>
          </cell>
          <cell r="DR396">
            <v>1</v>
          </cell>
          <cell r="DS396">
            <v>0</v>
          </cell>
          <cell r="DT396">
            <v>0</v>
          </cell>
          <cell r="DU396">
            <v>0</v>
          </cell>
          <cell r="DV396">
            <v>0</v>
          </cell>
          <cell r="DW396">
            <v>0</v>
          </cell>
          <cell r="DX396">
            <v>0</v>
          </cell>
          <cell r="DY396">
            <v>0</v>
          </cell>
          <cell r="DZ396">
            <v>0</v>
          </cell>
          <cell r="EA396">
            <v>1306.45</v>
          </cell>
          <cell r="EB396">
            <v>1306.45</v>
          </cell>
          <cell r="EC396">
            <v>0</v>
          </cell>
          <cell r="ED396">
            <v>0</v>
          </cell>
          <cell r="EE396">
            <v>1306.45</v>
          </cell>
          <cell r="EF396">
            <v>1306.45</v>
          </cell>
          <cell r="EG396">
            <v>0</v>
          </cell>
          <cell r="EI396">
            <v>0</v>
          </cell>
          <cell r="EJ396">
            <v>0</v>
          </cell>
          <cell r="EK396">
            <v>0</v>
          </cell>
          <cell r="EL396">
            <v>0</v>
          </cell>
          <cell r="EM396">
            <v>0</v>
          </cell>
          <cell r="EN396">
            <v>0</v>
          </cell>
          <cell r="EO396">
            <v>0</v>
          </cell>
          <cell r="EP396">
            <v>157400.07483311085</v>
          </cell>
          <cell r="EQ396">
            <v>0</v>
          </cell>
          <cell r="ER396">
            <v>157400.07483311085</v>
          </cell>
          <cell r="ES396">
            <v>506727.97483311087</v>
          </cell>
          <cell r="ET396">
            <v>0</v>
          </cell>
          <cell r="EU396">
            <v>506727.97483311087</v>
          </cell>
          <cell r="EV396">
            <v>505421.52483311086</v>
          </cell>
          <cell r="EW396">
            <v>5615.7947203678987</v>
          </cell>
          <cell r="EX396">
            <v>4405</v>
          </cell>
          <cell r="EY396">
            <v>0</v>
          </cell>
          <cell r="EZ396">
            <v>396450</v>
          </cell>
          <cell r="FA396">
            <v>0</v>
          </cell>
          <cell r="FB396">
            <v>506727.97483311087</v>
          </cell>
          <cell r="FC396">
            <v>512575.17192107427</v>
          </cell>
          <cell r="FD396">
            <v>5847.1970879634027</v>
          </cell>
          <cell r="FE396">
            <v>512575.17192107427</v>
          </cell>
        </row>
        <row r="397">
          <cell r="A397">
            <v>2081</v>
          </cell>
          <cell r="B397">
            <v>8812081</v>
          </cell>
          <cell r="C397">
            <v>4218</v>
          </cell>
          <cell r="D397" t="str">
            <v>RB054218</v>
          </cell>
          <cell r="E397" t="str">
            <v>Stanway Fiveways Primary School</v>
          </cell>
          <cell r="F397" t="str">
            <v>P</v>
          </cell>
          <cell r="G397" t="str">
            <v>Y</v>
          </cell>
          <cell r="H397">
            <v>10023729</v>
          </cell>
          <cell r="I397" t="str">
            <v/>
          </cell>
          <cell r="K397">
            <v>2081</v>
          </cell>
          <cell r="L397">
            <v>114764</v>
          </cell>
          <cell r="O397">
            <v>7</v>
          </cell>
          <cell r="P397">
            <v>0</v>
          </cell>
          <cell r="Q397">
            <v>0</v>
          </cell>
          <cell r="S397">
            <v>64</v>
          </cell>
          <cell r="T397">
            <v>455</v>
          </cell>
          <cell r="V397">
            <v>519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E397">
            <v>519</v>
          </cell>
          <cell r="AF397">
            <v>1757079.6900000002</v>
          </cell>
          <cell r="AG397">
            <v>0</v>
          </cell>
          <cell r="AH397">
            <v>0</v>
          </cell>
          <cell r="AI397">
            <v>0</v>
          </cell>
          <cell r="AJ397">
            <v>1757079.6900000002</v>
          </cell>
          <cell r="AK397">
            <v>109.99999999999993</v>
          </cell>
          <cell r="AL397">
            <v>52799.999999999964</v>
          </cell>
          <cell r="AM397">
            <v>0</v>
          </cell>
          <cell r="AN397">
            <v>0</v>
          </cell>
          <cell r="AO397">
            <v>52799.999999999964</v>
          </cell>
          <cell r="AP397">
            <v>111.99999999999986</v>
          </cell>
          <cell r="AQ397">
            <v>78959.999999999898</v>
          </cell>
          <cell r="AR397">
            <v>0</v>
          </cell>
          <cell r="AS397">
            <v>0</v>
          </cell>
          <cell r="AT397">
            <v>78959.999999999898</v>
          </cell>
          <cell r="AU397">
            <v>483.72815533980565</v>
          </cell>
          <cell r="AV397">
            <v>0</v>
          </cell>
          <cell r="AW397">
            <v>6.0466019417475714</v>
          </cell>
          <cell r="AX397">
            <v>1390.7184466019414</v>
          </cell>
          <cell r="AY397">
            <v>4.0310679611650508</v>
          </cell>
          <cell r="AZ397">
            <v>1128.6990291262143</v>
          </cell>
          <cell r="BA397">
            <v>21.163106796116498</v>
          </cell>
          <cell r="BB397">
            <v>9311.7669902912585</v>
          </cell>
          <cell r="BC397">
            <v>0</v>
          </cell>
          <cell r="BD397">
            <v>0</v>
          </cell>
          <cell r="BE397">
            <v>3.0233009708737857</v>
          </cell>
          <cell r="BF397">
            <v>1541.8834951456306</v>
          </cell>
          <cell r="BG397">
            <v>1.00776699029126</v>
          </cell>
          <cell r="BH397">
            <v>675.20388349514428</v>
          </cell>
          <cell r="BI397">
            <v>14048.271844660188</v>
          </cell>
          <cell r="BJ397">
            <v>0</v>
          </cell>
          <cell r="BK397">
            <v>0</v>
          </cell>
          <cell r="BL397">
            <v>0</v>
          </cell>
          <cell r="BM397">
            <v>0</v>
          </cell>
          <cell r="BN397">
            <v>0</v>
          </cell>
          <cell r="BO397">
            <v>0</v>
          </cell>
          <cell r="BP397">
            <v>0</v>
          </cell>
          <cell r="BQ397">
            <v>0</v>
          </cell>
          <cell r="BR397">
            <v>0</v>
          </cell>
          <cell r="BS397">
            <v>0</v>
          </cell>
          <cell r="BT397">
            <v>0</v>
          </cell>
          <cell r="BU397">
            <v>0</v>
          </cell>
          <cell r="BV397">
            <v>0</v>
          </cell>
          <cell r="BW397">
            <v>0</v>
          </cell>
          <cell r="BX397">
            <v>0</v>
          </cell>
          <cell r="BY397">
            <v>14048.271844660188</v>
          </cell>
          <cell r="BZ397">
            <v>145808.27184466005</v>
          </cell>
          <cell r="CA397">
            <v>0</v>
          </cell>
          <cell r="CB397">
            <v>145808.27184466005</v>
          </cell>
          <cell r="CC397">
            <v>123.0062370062369</v>
          </cell>
          <cell r="CD397">
            <v>142072.20374220362</v>
          </cell>
          <cell r="CE397">
            <v>0</v>
          </cell>
          <cell r="CF397">
            <v>0</v>
          </cell>
          <cell r="CG397">
            <v>0</v>
          </cell>
          <cell r="CH397">
            <v>0</v>
          </cell>
          <cell r="CI397">
            <v>0</v>
          </cell>
          <cell r="CJ397">
            <v>0</v>
          </cell>
          <cell r="CK397">
            <v>0</v>
          </cell>
          <cell r="CL397">
            <v>0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142072.20374220362</v>
          </cell>
          <cell r="CR397">
            <v>23.860000000000227</v>
          </cell>
          <cell r="CS397">
            <v>22547.700000000215</v>
          </cell>
          <cell r="CT397">
            <v>0</v>
          </cell>
          <cell r="CU397">
            <v>0</v>
          </cell>
          <cell r="CV397">
            <v>22547.700000000215</v>
          </cell>
          <cell r="CW397">
            <v>26.235164835164859</v>
          </cell>
          <cell r="CX397">
            <v>15216.395604395619</v>
          </cell>
          <cell r="CY397">
            <v>0</v>
          </cell>
          <cell r="CZ397">
            <v>0</v>
          </cell>
          <cell r="DA397">
            <v>15216.395604395619</v>
          </cell>
          <cell r="DB397">
            <v>2082724.2611912596</v>
          </cell>
          <cell r="DC397">
            <v>0</v>
          </cell>
          <cell r="DD397">
            <v>2082724.2611912596</v>
          </cell>
          <cell r="DE397">
            <v>128000</v>
          </cell>
          <cell r="DF397">
            <v>0</v>
          </cell>
          <cell r="DG397">
            <v>128000</v>
          </cell>
          <cell r="DH397">
            <v>74.142857142857139</v>
          </cell>
          <cell r="DI397">
            <v>0</v>
          </cell>
          <cell r="DJ397">
            <v>0.79500000000000004</v>
          </cell>
          <cell r="DK397">
            <v>0</v>
          </cell>
          <cell r="DL397">
            <v>0</v>
          </cell>
          <cell r="DO397">
            <v>0</v>
          </cell>
          <cell r="DP397">
            <v>0</v>
          </cell>
          <cell r="DQ397">
            <v>0</v>
          </cell>
          <cell r="DR397">
            <v>1</v>
          </cell>
          <cell r="DS397">
            <v>0</v>
          </cell>
          <cell r="DT397">
            <v>0</v>
          </cell>
          <cell r="DU397">
            <v>0</v>
          </cell>
          <cell r="DV397">
            <v>0</v>
          </cell>
          <cell r="DW397">
            <v>0</v>
          </cell>
          <cell r="DX397">
            <v>0</v>
          </cell>
          <cell r="DY397">
            <v>0</v>
          </cell>
          <cell r="DZ397">
            <v>0</v>
          </cell>
          <cell r="EA397">
            <v>62464</v>
          </cell>
          <cell r="EB397">
            <v>62464</v>
          </cell>
          <cell r="EC397">
            <v>0</v>
          </cell>
          <cell r="ED397">
            <v>0</v>
          </cell>
          <cell r="EE397">
            <v>62464</v>
          </cell>
          <cell r="EF397">
            <v>62464</v>
          </cell>
          <cell r="EG397">
            <v>0</v>
          </cell>
          <cell r="EI397">
            <v>0</v>
          </cell>
          <cell r="EJ397">
            <v>0</v>
          </cell>
          <cell r="EK397">
            <v>0</v>
          </cell>
          <cell r="EL397">
            <v>0</v>
          </cell>
          <cell r="EM397">
            <v>0</v>
          </cell>
          <cell r="EN397">
            <v>0</v>
          </cell>
          <cell r="EO397">
            <v>0</v>
          </cell>
          <cell r="EP397">
            <v>190464</v>
          </cell>
          <cell r="EQ397">
            <v>0</v>
          </cell>
          <cell r="ER397">
            <v>190464</v>
          </cell>
          <cell r="ES397">
            <v>2273188.2611912596</v>
          </cell>
          <cell r="ET397">
            <v>0</v>
          </cell>
          <cell r="EU397">
            <v>2273188.2611912596</v>
          </cell>
          <cell r="EV397">
            <v>2210724.2611912596</v>
          </cell>
          <cell r="EW397">
            <v>4259.5843182875906</v>
          </cell>
          <cell r="EX397">
            <v>4405</v>
          </cell>
          <cell r="EY397">
            <v>145.41568171240942</v>
          </cell>
          <cell r="EZ397">
            <v>2286195</v>
          </cell>
          <cell r="FA397">
            <v>75470.738808740396</v>
          </cell>
          <cell r="FB397">
            <v>2348659</v>
          </cell>
          <cell r="FC397">
            <v>2348659</v>
          </cell>
          <cell r="FD397">
            <v>0</v>
          </cell>
          <cell r="FE397">
            <v>2348659</v>
          </cell>
        </row>
        <row r="398">
          <cell r="A398">
            <v>2041</v>
          </cell>
          <cell r="B398">
            <v>8812041</v>
          </cell>
          <cell r="C398">
            <v>4216</v>
          </cell>
          <cell r="D398" t="str">
            <v>RB054216</v>
          </cell>
          <cell r="E398" t="str">
            <v>Stanway Primary School</v>
          </cell>
          <cell r="F398" t="str">
            <v>P</v>
          </cell>
          <cell r="G398" t="str">
            <v>Y</v>
          </cell>
          <cell r="H398">
            <v>10023732</v>
          </cell>
          <cell r="I398" t="str">
            <v/>
          </cell>
          <cell r="K398">
            <v>2041</v>
          </cell>
          <cell r="L398">
            <v>114732</v>
          </cell>
          <cell r="O398">
            <v>7</v>
          </cell>
          <cell r="P398">
            <v>0</v>
          </cell>
          <cell r="Q398">
            <v>0</v>
          </cell>
          <cell r="S398">
            <v>51</v>
          </cell>
          <cell r="T398">
            <v>355</v>
          </cell>
          <cell r="V398">
            <v>406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406</v>
          </cell>
          <cell r="AF398">
            <v>1374517.06</v>
          </cell>
          <cell r="AG398">
            <v>0</v>
          </cell>
          <cell r="AH398">
            <v>0</v>
          </cell>
          <cell r="AI398">
            <v>0</v>
          </cell>
          <cell r="AJ398">
            <v>1374517.06</v>
          </cell>
          <cell r="AK398">
            <v>39</v>
          </cell>
          <cell r="AL398">
            <v>18720</v>
          </cell>
          <cell r="AM398">
            <v>0</v>
          </cell>
          <cell r="AN398">
            <v>0</v>
          </cell>
          <cell r="AO398">
            <v>18720</v>
          </cell>
          <cell r="AP398">
            <v>45.999999999999822</v>
          </cell>
          <cell r="AQ398">
            <v>32429.999999999876</v>
          </cell>
          <cell r="AR398">
            <v>0</v>
          </cell>
          <cell r="AS398">
            <v>0</v>
          </cell>
          <cell r="AT398">
            <v>32429.999999999876</v>
          </cell>
          <cell r="AU398">
            <v>366.99999999999983</v>
          </cell>
          <cell r="AV398">
            <v>0</v>
          </cell>
          <cell r="AW398">
            <v>9.0000000000000142</v>
          </cell>
          <cell r="AX398">
            <v>2070.0000000000032</v>
          </cell>
          <cell r="AY398">
            <v>11.999999999999993</v>
          </cell>
          <cell r="AZ398">
            <v>3359.9999999999982</v>
          </cell>
          <cell r="BA398">
            <v>12.999999999999984</v>
          </cell>
          <cell r="BB398">
            <v>5719.9999999999927</v>
          </cell>
          <cell r="BC398">
            <v>1.0000000000000007</v>
          </cell>
          <cell r="BD398">
            <v>480.00000000000034</v>
          </cell>
          <cell r="BE398">
            <v>3.9999999999999987</v>
          </cell>
          <cell r="BF398">
            <v>2039.9999999999993</v>
          </cell>
          <cell r="BG398">
            <v>0</v>
          </cell>
          <cell r="BH398">
            <v>0</v>
          </cell>
          <cell r="BI398">
            <v>13669.999999999995</v>
          </cell>
          <cell r="BJ398">
            <v>0</v>
          </cell>
          <cell r="BK398">
            <v>0</v>
          </cell>
          <cell r="BL398">
            <v>0</v>
          </cell>
          <cell r="BM398">
            <v>0</v>
          </cell>
          <cell r="BN398">
            <v>0</v>
          </cell>
          <cell r="BO398">
            <v>0</v>
          </cell>
          <cell r="BP398">
            <v>0</v>
          </cell>
          <cell r="BQ398">
            <v>0</v>
          </cell>
          <cell r="BR398">
            <v>0</v>
          </cell>
          <cell r="BS398">
            <v>0</v>
          </cell>
          <cell r="BT398">
            <v>0</v>
          </cell>
          <cell r="BU398">
            <v>0</v>
          </cell>
          <cell r="BV398">
            <v>0</v>
          </cell>
          <cell r="BW398">
            <v>0</v>
          </cell>
          <cell r="BX398">
            <v>0</v>
          </cell>
          <cell r="BY398">
            <v>13669.999999999995</v>
          </cell>
          <cell r="BZ398">
            <v>64819.999999999869</v>
          </cell>
          <cell r="CA398">
            <v>0</v>
          </cell>
          <cell r="CB398">
            <v>64819.999999999869</v>
          </cell>
          <cell r="CC398">
            <v>112.62551600213683</v>
          </cell>
          <cell r="CD398">
            <v>130082.47098246805</v>
          </cell>
          <cell r="CE398">
            <v>0</v>
          </cell>
          <cell r="CF398">
            <v>0</v>
          </cell>
          <cell r="CG398">
            <v>0</v>
          </cell>
          <cell r="CH398">
            <v>0</v>
          </cell>
          <cell r="CI398">
            <v>0</v>
          </cell>
          <cell r="CJ398">
            <v>0</v>
          </cell>
          <cell r="CK398">
            <v>0</v>
          </cell>
          <cell r="CL398">
            <v>0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130082.47098246805</v>
          </cell>
          <cell r="CR398">
            <v>1.6400000000000148</v>
          </cell>
          <cell r="CS398">
            <v>1549.8000000000141</v>
          </cell>
          <cell r="CT398">
            <v>0</v>
          </cell>
          <cell r="CU398">
            <v>0</v>
          </cell>
          <cell r="CV398">
            <v>1549.8000000000141</v>
          </cell>
          <cell r="CW398">
            <v>9.1492957746478734</v>
          </cell>
          <cell r="CX398">
            <v>5306.5915492957665</v>
          </cell>
          <cell r="CY398">
            <v>0</v>
          </cell>
          <cell r="CZ398">
            <v>0</v>
          </cell>
          <cell r="DA398">
            <v>5306.5915492957665</v>
          </cell>
          <cell r="DB398">
            <v>1576275.9225317636</v>
          </cell>
          <cell r="DC398">
            <v>0</v>
          </cell>
          <cell r="DD398">
            <v>1576275.9225317636</v>
          </cell>
          <cell r="DE398">
            <v>128000</v>
          </cell>
          <cell r="DF398">
            <v>0</v>
          </cell>
          <cell r="DG398">
            <v>128000</v>
          </cell>
          <cell r="DH398">
            <v>58</v>
          </cell>
          <cell r="DI398">
            <v>0</v>
          </cell>
          <cell r="DJ398">
            <v>0.90400000000000003</v>
          </cell>
          <cell r="DK398">
            <v>0</v>
          </cell>
          <cell r="DL398">
            <v>0</v>
          </cell>
          <cell r="DO398">
            <v>0</v>
          </cell>
          <cell r="DP398">
            <v>0</v>
          </cell>
          <cell r="DQ398">
            <v>0</v>
          </cell>
          <cell r="DR398">
            <v>1</v>
          </cell>
          <cell r="DS398">
            <v>0</v>
          </cell>
          <cell r="DT398">
            <v>0</v>
          </cell>
          <cell r="DU398">
            <v>0</v>
          </cell>
          <cell r="DV398">
            <v>0</v>
          </cell>
          <cell r="DW398">
            <v>0</v>
          </cell>
          <cell r="DX398">
            <v>0</v>
          </cell>
          <cell r="DY398">
            <v>0</v>
          </cell>
          <cell r="DZ398">
            <v>0</v>
          </cell>
          <cell r="EA398">
            <v>18463</v>
          </cell>
          <cell r="EB398">
            <v>18463</v>
          </cell>
          <cell r="EC398">
            <v>0</v>
          </cell>
          <cell r="ED398">
            <v>0</v>
          </cell>
          <cell r="EE398">
            <v>18463</v>
          </cell>
          <cell r="EF398">
            <v>18463</v>
          </cell>
          <cell r="EG398">
            <v>0</v>
          </cell>
          <cell r="EI398">
            <v>0</v>
          </cell>
          <cell r="EJ398">
            <v>0</v>
          </cell>
          <cell r="EK398">
            <v>0</v>
          </cell>
          <cell r="EL398">
            <v>0</v>
          </cell>
          <cell r="EM398">
            <v>0</v>
          </cell>
          <cell r="EN398">
            <v>0</v>
          </cell>
          <cell r="EO398">
            <v>0</v>
          </cell>
          <cell r="EP398">
            <v>146463</v>
          </cell>
          <cell r="EQ398">
            <v>0</v>
          </cell>
          <cell r="ER398">
            <v>146463</v>
          </cell>
          <cell r="ES398">
            <v>1722738.9225317636</v>
          </cell>
          <cell r="ET398">
            <v>0</v>
          </cell>
          <cell r="EU398">
            <v>1722738.9225317636</v>
          </cell>
          <cell r="EV398">
            <v>1704275.9225317636</v>
          </cell>
          <cell r="EW398">
            <v>4197.7239471225703</v>
          </cell>
          <cell r="EX398">
            <v>4405</v>
          </cell>
          <cell r="EY398">
            <v>207.27605287742972</v>
          </cell>
          <cell r="EZ398">
            <v>1788430</v>
          </cell>
          <cell r="FA398">
            <v>84154.077468236443</v>
          </cell>
          <cell r="FB398">
            <v>1806893</v>
          </cell>
          <cell r="FC398">
            <v>1806893</v>
          </cell>
          <cell r="FD398">
            <v>0</v>
          </cell>
          <cell r="FE398">
            <v>1806893</v>
          </cell>
        </row>
        <row r="399">
          <cell r="A399">
            <v>2163</v>
          </cell>
          <cell r="B399">
            <v>8812163</v>
          </cell>
          <cell r="E399" t="str">
            <v>Stapleford Abbotts Primary School</v>
          </cell>
          <cell r="F399" t="str">
            <v>P</v>
          </cell>
          <cell r="G399" t="str">
            <v/>
          </cell>
          <cell r="H399" t="str">
            <v/>
          </cell>
          <cell r="I399" t="str">
            <v>Y</v>
          </cell>
          <cell r="K399">
            <v>2163</v>
          </cell>
          <cell r="L399">
            <v>144881</v>
          </cell>
          <cell r="O399">
            <v>7</v>
          </cell>
          <cell r="P399">
            <v>0</v>
          </cell>
          <cell r="Q399">
            <v>0</v>
          </cell>
          <cell r="S399">
            <v>29</v>
          </cell>
          <cell r="T399">
            <v>111</v>
          </cell>
          <cell r="V399">
            <v>140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140</v>
          </cell>
          <cell r="AF399">
            <v>473971.4</v>
          </cell>
          <cell r="AG399">
            <v>0</v>
          </cell>
          <cell r="AH399">
            <v>0</v>
          </cell>
          <cell r="AI399">
            <v>0</v>
          </cell>
          <cell r="AJ399">
            <v>473971.4</v>
          </cell>
          <cell r="AK399">
            <v>37.999999999999943</v>
          </cell>
          <cell r="AL399">
            <v>18239.999999999971</v>
          </cell>
          <cell r="AM399">
            <v>0</v>
          </cell>
          <cell r="AN399">
            <v>0</v>
          </cell>
          <cell r="AO399">
            <v>18239.999999999971</v>
          </cell>
          <cell r="AP399">
            <v>40.000000000000036</v>
          </cell>
          <cell r="AQ399">
            <v>28200.000000000025</v>
          </cell>
          <cell r="AR399">
            <v>0</v>
          </cell>
          <cell r="AS399">
            <v>0</v>
          </cell>
          <cell r="AT399">
            <v>28200.000000000025</v>
          </cell>
          <cell r="AU399">
            <v>85.217391304347814</v>
          </cell>
          <cell r="AV399">
            <v>0</v>
          </cell>
          <cell r="AW399">
            <v>12.173913043478256</v>
          </cell>
          <cell r="AX399">
            <v>2799.9999999999991</v>
          </cell>
          <cell r="AY399">
            <v>31.449275362318801</v>
          </cell>
          <cell r="AZ399">
            <v>8805.797101449265</v>
          </cell>
          <cell r="BA399">
            <v>5.0724637681159406</v>
          </cell>
          <cell r="BB399">
            <v>2231.884057971014</v>
          </cell>
          <cell r="BC399">
            <v>5.0724637681159406</v>
          </cell>
          <cell r="BD399">
            <v>2434.7826086956516</v>
          </cell>
          <cell r="BE399">
            <v>1.014492753623188</v>
          </cell>
          <cell r="BF399">
            <v>517.39130434782589</v>
          </cell>
          <cell r="BG399">
            <v>0</v>
          </cell>
          <cell r="BH399">
            <v>0</v>
          </cell>
          <cell r="BI399">
            <v>16789.855072463757</v>
          </cell>
          <cell r="BJ399">
            <v>0</v>
          </cell>
          <cell r="BK399">
            <v>0</v>
          </cell>
          <cell r="BL399">
            <v>0</v>
          </cell>
          <cell r="BM399">
            <v>0</v>
          </cell>
          <cell r="BN399">
            <v>0</v>
          </cell>
          <cell r="BO399">
            <v>0</v>
          </cell>
          <cell r="BP399">
            <v>0</v>
          </cell>
          <cell r="BQ399">
            <v>0</v>
          </cell>
          <cell r="BR399">
            <v>0</v>
          </cell>
          <cell r="BS399">
            <v>0</v>
          </cell>
          <cell r="BT399">
            <v>0</v>
          </cell>
          <cell r="BU399">
            <v>0</v>
          </cell>
          <cell r="BV399">
            <v>0</v>
          </cell>
          <cell r="BW399">
            <v>0</v>
          </cell>
          <cell r="BX399">
            <v>0</v>
          </cell>
          <cell r="BY399">
            <v>16789.855072463757</v>
          </cell>
          <cell r="BZ399">
            <v>63229.855072463761</v>
          </cell>
          <cell r="CA399">
            <v>0</v>
          </cell>
          <cell r="CB399">
            <v>63229.855072463761</v>
          </cell>
          <cell r="CC399">
            <v>52.232415902140687</v>
          </cell>
          <cell r="CD399">
            <v>60328.440366972492</v>
          </cell>
          <cell r="CE399">
            <v>0</v>
          </cell>
          <cell r="CF399">
            <v>0</v>
          </cell>
          <cell r="CG399">
            <v>0</v>
          </cell>
          <cell r="CH399">
            <v>0</v>
          </cell>
          <cell r="CI399">
            <v>0</v>
          </cell>
          <cell r="CJ399">
            <v>0</v>
          </cell>
          <cell r="CK399">
            <v>0</v>
          </cell>
          <cell r="CL399">
            <v>0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60328.440366972492</v>
          </cell>
          <cell r="CR399">
            <v>0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5.0450450450450397</v>
          </cell>
          <cell r="CX399">
            <v>2926.1261261261229</v>
          </cell>
          <cell r="CY399">
            <v>0</v>
          </cell>
          <cell r="CZ399">
            <v>0</v>
          </cell>
          <cell r="DA399">
            <v>2926.1261261261229</v>
          </cell>
          <cell r="DB399">
            <v>600455.82156556239</v>
          </cell>
          <cell r="DC399">
            <v>0</v>
          </cell>
          <cell r="DD399">
            <v>600455.82156556239</v>
          </cell>
          <cell r="DE399">
            <v>128000</v>
          </cell>
          <cell r="DF399">
            <v>0</v>
          </cell>
          <cell r="DG399">
            <v>128000</v>
          </cell>
          <cell r="DH399">
            <v>20</v>
          </cell>
          <cell r="DI399">
            <v>0.13084112149532701</v>
          </cell>
          <cell r="DJ399">
            <v>2.593</v>
          </cell>
          <cell r="DK399">
            <v>0</v>
          </cell>
          <cell r="DL399">
            <v>1</v>
          </cell>
          <cell r="DO399">
            <v>7366.3551401869108</v>
          </cell>
          <cell r="DP399">
            <v>0</v>
          </cell>
          <cell r="DQ399">
            <v>7366.3551401869108</v>
          </cell>
          <cell r="DR399">
            <v>1.0156360164</v>
          </cell>
          <cell r="DS399">
            <v>11505.327622454801</v>
          </cell>
          <cell r="DT399">
            <v>0</v>
          </cell>
          <cell r="DU399">
            <v>11505.327622454801</v>
          </cell>
          <cell r="DV399">
            <v>0</v>
          </cell>
          <cell r="DW399">
            <v>0</v>
          </cell>
          <cell r="DX399">
            <v>0</v>
          </cell>
          <cell r="DY399">
            <v>0</v>
          </cell>
          <cell r="DZ399">
            <v>0</v>
          </cell>
          <cell r="EA399">
            <v>15145</v>
          </cell>
          <cell r="EB399">
            <v>15145</v>
          </cell>
          <cell r="EC399">
            <v>0</v>
          </cell>
          <cell r="ED399">
            <v>0</v>
          </cell>
          <cell r="EE399">
            <v>15145</v>
          </cell>
          <cell r="EF399">
            <v>15145</v>
          </cell>
          <cell r="EG399">
            <v>0</v>
          </cell>
          <cell r="EI399">
            <v>0</v>
          </cell>
          <cell r="EJ399">
            <v>0</v>
          </cell>
          <cell r="EK399">
            <v>0</v>
          </cell>
          <cell r="EL399">
            <v>0</v>
          </cell>
          <cell r="EM399">
            <v>0</v>
          </cell>
          <cell r="EN399">
            <v>0</v>
          </cell>
          <cell r="EO399">
            <v>0</v>
          </cell>
          <cell r="EP399">
            <v>162016.68276264169</v>
          </cell>
          <cell r="EQ399">
            <v>0</v>
          </cell>
          <cell r="ER399">
            <v>162016.68276264169</v>
          </cell>
          <cell r="ES399">
            <v>762472.50432820409</v>
          </cell>
          <cell r="ET399">
            <v>0</v>
          </cell>
          <cell r="EU399">
            <v>762472.50432820409</v>
          </cell>
          <cell r="EV399">
            <v>747327.5043282042</v>
          </cell>
          <cell r="EW399">
            <v>5338.0536023443155</v>
          </cell>
          <cell r="EX399">
            <v>4405</v>
          </cell>
          <cell r="EY399">
            <v>0</v>
          </cell>
          <cell r="EZ399">
            <v>616700</v>
          </cell>
          <cell r="FA399">
            <v>0</v>
          </cell>
          <cell r="FB399">
            <v>762472.50432820409</v>
          </cell>
          <cell r="FC399">
            <v>780857.93070415524</v>
          </cell>
          <cell r="FD399">
            <v>18385.426375951152</v>
          </cell>
          <cell r="FE399">
            <v>780857.93070415524</v>
          </cell>
        </row>
        <row r="400">
          <cell r="A400">
            <v>3841</v>
          </cell>
          <cell r="B400">
            <v>8813841</v>
          </cell>
          <cell r="E400" t="str">
            <v>Staples Road Primary School</v>
          </cell>
          <cell r="F400" t="str">
            <v>P</v>
          </cell>
          <cell r="G400" t="str">
            <v/>
          </cell>
          <cell r="H400" t="str">
            <v/>
          </cell>
          <cell r="I400" t="str">
            <v>Y</v>
          </cell>
          <cell r="K400">
            <v>3841</v>
          </cell>
          <cell r="L400">
            <v>146001</v>
          </cell>
          <cell r="O400">
            <v>7</v>
          </cell>
          <cell r="P400">
            <v>0</v>
          </cell>
          <cell r="Q400">
            <v>0</v>
          </cell>
          <cell r="S400">
            <v>89</v>
          </cell>
          <cell r="T400">
            <v>519</v>
          </cell>
          <cell r="V400">
            <v>608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608</v>
          </cell>
          <cell r="AF400">
            <v>2058390.08</v>
          </cell>
          <cell r="AG400">
            <v>0</v>
          </cell>
          <cell r="AH400">
            <v>0</v>
          </cell>
          <cell r="AI400">
            <v>0</v>
          </cell>
          <cell r="AJ400">
            <v>2058390.08</v>
          </cell>
          <cell r="AK400">
            <v>33.999999999999972</v>
          </cell>
          <cell r="AL400">
            <v>16319.999999999985</v>
          </cell>
          <cell r="AM400">
            <v>0</v>
          </cell>
          <cell r="AN400">
            <v>0</v>
          </cell>
          <cell r="AO400">
            <v>16319.999999999985</v>
          </cell>
          <cell r="AP400">
            <v>36.999999999999979</v>
          </cell>
          <cell r="AQ400">
            <v>26084.999999999985</v>
          </cell>
          <cell r="AR400">
            <v>0</v>
          </cell>
          <cell r="AS400">
            <v>0</v>
          </cell>
          <cell r="AT400">
            <v>26084.999999999985</v>
          </cell>
          <cell r="AU400">
            <v>540</v>
          </cell>
          <cell r="AV400">
            <v>0</v>
          </cell>
          <cell r="AW400">
            <v>25.999999999999975</v>
          </cell>
          <cell r="AX400">
            <v>5979.9999999999945</v>
          </cell>
          <cell r="AY400">
            <v>33.000000000000007</v>
          </cell>
          <cell r="AZ400">
            <v>9240.0000000000018</v>
          </cell>
          <cell r="BA400">
            <v>0</v>
          </cell>
          <cell r="BB400">
            <v>0</v>
          </cell>
          <cell r="BC400">
            <v>9.0000000000000195</v>
          </cell>
          <cell r="BD400">
            <v>4320.0000000000091</v>
          </cell>
          <cell r="BE400">
            <v>0</v>
          </cell>
          <cell r="BF400">
            <v>0</v>
          </cell>
          <cell r="BG400">
            <v>0</v>
          </cell>
          <cell r="BH400">
            <v>0</v>
          </cell>
          <cell r="BI400">
            <v>19540.000000000007</v>
          </cell>
          <cell r="BJ400">
            <v>0</v>
          </cell>
          <cell r="BK400">
            <v>0</v>
          </cell>
          <cell r="BL400">
            <v>0</v>
          </cell>
          <cell r="BM400">
            <v>0</v>
          </cell>
          <cell r="BN400">
            <v>0</v>
          </cell>
          <cell r="BO400">
            <v>0</v>
          </cell>
          <cell r="BP400">
            <v>0</v>
          </cell>
          <cell r="BQ400">
            <v>0</v>
          </cell>
          <cell r="BR400">
            <v>0</v>
          </cell>
          <cell r="BS400">
            <v>0</v>
          </cell>
          <cell r="BT400">
            <v>0</v>
          </cell>
          <cell r="BU400">
            <v>0</v>
          </cell>
          <cell r="BV400">
            <v>0</v>
          </cell>
          <cell r="BW400">
            <v>0</v>
          </cell>
          <cell r="BX400">
            <v>0</v>
          </cell>
          <cell r="BY400">
            <v>19540.000000000007</v>
          </cell>
          <cell r="BZ400">
            <v>61944.999999999978</v>
          </cell>
          <cell r="CA400">
            <v>0</v>
          </cell>
          <cell r="CB400">
            <v>61944.999999999978</v>
          </cell>
          <cell r="CC400">
            <v>149.58730158730151</v>
          </cell>
          <cell r="CD400">
            <v>172773.33333333326</v>
          </cell>
          <cell r="CE400">
            <v>0</v>
          </cell>
          <cell r="CF400">
            <v>0</v>
          </cell>
          <cell r="CG400">
            <v>0</v>
          </cell>
          <cell r="CH400">
            <v>0</v>
          </cell>
          <cell r="CI400">
            <v>0</v>
          </cell>
          <cell r="CJ400">
            <v>0</v>
          </cell>
          <cell r="CK400">
            <v>0</v>
          </cell>
          <cell r="CL400">
            <v>0</v>
          </cell>
          <cell r="CM400">
            <v>0</v>
          </cell>
          <cell r="CN400">
            <v>0</v>
          </cell>
          <cell r="CO400">
            <v>0</v>
          </cell>
          <cell r="CP400">
            <v>0</v>
          </cell>
          <cell r="CQ400">
            <v>172773.33333333326</v>
          </cell>
          <cell r="CR400">
            <v>0</v>
          </cell>
          <cell r="CS400">
            <v>0</v>
          </cell>
          <cell r="CT400">
            <v>0</v>
          </cell>
          <cell r="CU400">
            <v>0</v>
          </cell>
          <cell r="CV400">
            <v>0</v>
          </cell>
          <cell r="CW400">
            <v>38.658959537572237</v>
          </cell>
          <cell r="CX400">
            <v>22422.196531791898</v>
          </cell>
          <cell r="CY400">
            <v>0</v>
          </cell>
          <cell r="CZ400">
            <v>0</v>
          </cell>
          <cell r="DA400">
            <v>22422.196531791898</v>
          </cell>
          <cell r="DB400">
            <v>2315530.6098651248</v>
          </cell>
          <cell r="DC400">
            <v>0</v>
          </cell>
          <cell r="DD400">
            <v>2315530.6098651248</v>
          </cell>
          <cell r="DE400">
            <v>128000</v>
          </cell>
          <cell r="DF400">
            <v>0</v>
          </cell>
          <cell r="DG400">
            <v>128000</v>
          </cell>
          <cell r="DH400">
            <v>86.857142857142861</v>
          </cell>
          <cell r="DI400">
            <v>0</v>
          </cell>
          <cell r="DJ400">
            <v>1.109</v>
          </cell>
          <cell r="DK400">
            <v>0</v>
          </cell>
          <cell r="DL400">
            <v>0</v>
          </cell>
          <cell r="DO400">
            <v>0</v>
          </cell>
          <cell r="DP400">
            <v>0</v>
          </cell>
          <cell r="DQ400">
            <v>0</v>
          </cell>
          <cell r="DR400">
            <v>1.0156360164</v>
          </cell>
          <cell r="DS400">
            <v>38207.084689753116</v>
          </cell>
          <cell r="DT400">
            <v>0</v>
          </cell>
          <cell r="DU400">
            <v>38207.084689753116</v>
          </cell>
          <cell r="DV400">
            <v>0</v>
          </cell>
          <cell r="DW400">
            <v>0</v>
          </cell>
          <cell r="DX400">
            <v>0</v>
          </cell>
          <cell r="DY400">
            <v>0</v>
          </cell>
          <cell r="DZ400">
            <v>0</v>
          </cell>
          <cell r="EA400">
            <v>7641.5</v>
          </cell>
          <cell r="EB400">
            <v>7641.5</v>
          </cell>
          <cell r="EC400">
            <v>0</v>
          </cell>
          <cell r="ED400">
            <v>0</v>
          </cell>
          <cell r="EE400">
            <v>7641.5</v>
          </cell>
          <cell r="EF400">
            <v>7641.5</v>
          </cell>
          <cell r="EG400">
            <v>0</v>
          </cell>
          <cell r="EI400">
            <v>0</v>
          </cell>
          <cell r="EJ400">
            <v>0</v>
          </cell>
          <cell r="EK400">
            <v>0</v>
          </cell>
          <cell r="EL400">
            <v>0</v>
          </cell>
          <cell r="EM400">
            <v>0</v>
          </cell>
          <cell r="EN400">
            <v>0</v>
          </cell>
          <cell r="EO400">
            <v>0</v>
          </cell>
          <cell r="EP400">
            <v>173848.58468975313</v>
          </cell>
          <cell r="EQ400">
            <v>0</v>
          </cell>
          <cell r="ER400">
            <v>173848.58468975313</v>
          </cell>
          <cell r="ES400">
            <v>2489379.1945548779</v>
          </cell>
          <cell r="ET400">
            <v>0</v>
          </cell>
          <cell r="EU400">
            <v>2489379.1945548779</v>
          </cell>
          <cell r="EV400">
            <v>2481737.6945548779</v>
          </cell>
          <cell r="EW400">
            <v>4081.8054186757859</v>
          </cell>
          <cell r="EX400">
            <v>4405</v>
          </cell>
          <cell r="EY400">
            <v>323.19458132421414</v>
          </cell>
          <cell r="EZ400">
            <v>2678240</v>
          </cell>
          <cell r="FA400">
            <v>196502.30544512207</v>
          </cell>
          <cell r="FB400">
            <v>2685881.5</v>
          </cell>
          <cell r="FC400">
            <v>2685881.5</v>
          </cell>
          <cell r="FD400">
            <v>0</v>
          </cell>
          <cell r="FE400">
            <v>2685881.5</v>
          </cell>
        </row>
        <row r="401">
          <cell r="A401">
            <v>2550</v>
          </cell>
          <cell r="B401">
            <v>8812550</v>
          </cell>
          <cell r="C401">
            <v>4238</v>
          </cell>
          <cell r="D401" t="str">
            <v>RB054238</v>
          </cell>
          <cell r="E401" t="str">
            <v>Stebbing Primary School</v>
          </cell>
          <cell r="F401" t="str">
            <v>P</v>
          </cell>
          <cell r="G401" t="str">
            <v>Y</v>
          </cell>
          <cell r="H401">
            <v>10022659</v>
          </cell>
          <cell r="I401" t="str">
            <v/>
          </cell>
          <cell r="K401">
            <v>2550</v>
          </cell>
          <cell r="L401">
            <v>114888</v>
          </cell>
          <cell r="O401">
            <v>7</v>
          </cell>
          <cell r="P401">
            <v>0</v>
          </cell>
          <cell r="Q401">
            <v>0</v>
          </cell>
          <cell r="S401">
            <v>31</v>
          </cell>
          <cell r="T401">
            <v>154</v>
          </cell>
          <cell r="V401">
            <v>185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185</v>
          </cell>
          <cell r="AF401">
            <v>626319.35000000009</v>
          </cell>
          <cell r="AG401">
            <v>0</v>
          </cell>
          <cell r="AH401">
            <v>0</v>
          </cell>
          <cell r="AI401">
            <v>0</v>
          </cell>
          <cell r="AJ401">
            <v>626319.35000000009</v>
          </cell>
          <cell r="AK401">
            <v>18</v>
          </cell>
          <cell r="AL401">
            <v>8640</v>
          </cell>
          <cell r="AM401">
            <v>0</v>
          </cell>
          <cell r="AN401">
            <v>0</v>
          </cell>
          <cell r="AO401">
            <v>8640</v>
          </cell>
          <cell r="AP401">
            <v>22.99999999999994</v>
          </cell>
          <cell r="AQ401">
            <v>16214.999999999958</v>
          </cell>
          <cell r="AR401">
            <v>0</v>
          </cell>
          <cell r="AS401">
            <v>0</v>
          </cell>
          <cell r="AT401">
            <v>16214.999999999958</v>
          </cell>
          <cell r="AU401">
            <v>185</v>
          </cell>
          <cell r="AV401">
            <v>0</v>
          </cell>
          <cell r="AW401">
            <v>0</v>
          </cell>
          <cell r="AX401">
            <v>0</v>
          </cell>
          <cell r="AY401">
            <v>0</v>
          </cell>
          <cell r="AZ401">
            <v>0</v>
          </cell>
          <cell r="BA401">
            <v>0</v>
          </cell>
          <cell r="BB401">
            <v>0</v>
          </cell>
          <cell r="BC401">
            <v>0</v>
          </cell>
          <cell r="BD401">
            <v>0</v>
          </cell>
          <cell r="BE401">
            <v>0</v>
          </cell>
          <cell r="BF401">
            <v>0</v>
          </cell>
          <cell r="BG401">
            <v>0</v>
          </cell>
          <cell r="BH401">
            <v>0</v>
          </cell>
          <cell r="BI401">
            <v>0</v>
          </cell>
          <cell r="BJ401">
            <v>0</v>
          </cell>
          <cell r="BK401">
            <v>0</v>
          </cell>
          <cell r="BL401">
            <v>0</v>
          </cell>
          <cell r="BM401">
            <v>0</v>
          </cell>
          <cell r="BN401">
            <v>0</v>
          </cell>
          <cell r="BO401">
            <v>0</v>
          </cell>
          <cell r="BP401">
            <v>0</v>
          </cell>
          <cell r="BQ401">
            <v>0</v>
          </cell>
          <cell r="BR401">
            <v>0</v>
          </cell>
          <cell r="BS401">
            <v>0</v>
          </cell>
          <cell r="BT401">
            <v>0</v>
          </cell>
          <cell r="BU401">
            <v>0</v>
          </cell>
          <cell r="BV401">
            <v>0</v>
          </cell>
          <cell r="BW401">
            <v>0</v>
          </cell>
          <cell r="BX401">
            <v>0</v>
          </cell>
          <cell r="BY401">
            <v>0</v>
          </cell>
          <cell r="BZ401">
            <v>24854.999999999956</v>
          </cell>
          <cell r="CA401">
            <v>0</v>
          </cell>
          <cell r="CB401">
            <v>24854.999999999956</v>
          </cell>
          <cell r="CC401">
            <v>33.353623188405834</v>
          </cell>
          <cell r="CD401">
            <v>38523.43478260874</v>
          </cell>
          <cell r="CE401">
            <v>0</v>
          </cell>
          <cell r="CF401">
            <v>0</v>
          </cell>
          <cell r="CG401">
            <v>0</v>
          </cell>
          <cell r="CH401">
            <v>0</v>
          </cell>
          <cell r="CI401">
            <v>0</v>
          </cell>
          <cell r="CJ401">
            <v>0</v>
          </cell>
          <cell r="CK401">
            <v>0</v>
          </cell>
          <cell r="CL401">
            <v>0</v>
          </cell>
          <cell r="CM401">
            <v>0</v>
          </cell>
          <cell r="CN401">
            <v>0</v>
          </cell>
          <cell r="CO401">
            <v>0</v>
          </cell>
          <cell r="CP401">
            <v>0</v>
          </cell>
          <cell r="CQ401">
            <v>38523.43478260874</v>
          </cell>
          <cell r="CR401">
            <v>5.9</v>
          </cell>
          <cell r="CS401">
            <v>5575.5</v>
          </cell>
          <cell r="CT401">
            <v>0</v>
          </cell>
          <cell r="CU401">
            <v>0</v>
          </cell>
          <cell r="CV401">
            <v>5575.5</v>
          </cell>
          <cell r="CW401">
            <v>4.8051948051948097</v>
          </cell>
          <cell r="CX401">
            <v>2787.0129870129895</v>
          </cell>
          <cell r="CY401">
            <v>0</v>
          </cell>
          <cell r="CZ401">
            <v>0</v>
          </cell>
          <cell r="DA401">
            <v>2787.0129870129895</v>
          </cell>
          <cell r="DB401">
            <v>698060.29776962183</v>
          </cell>
          <cell r="DC401">
            <v>0</v>
          </cell>
          <cell r="DD401">
            <v>698060.29776962183</v>
          </cell>
          <cell r="DE401">
            <v>128000</v>
          </cell>
          <cell r="DF401">
            <v>0</v>
          </cell>
          <cell r="DG401">
            <v>128000</v>
          </cell>
          <cell r="DH401">
            <v>26.428571428571427</v>
          </cell>
          <cell r="DI401">
            <v>0</v>
          </cell>
          <cell r="DJ401">
            <v>3.2269999999999999</v>
          </cell>
          <cell r="DK401">
            <v>0</v>
          </cell>
          <cell r="DL401">
            <v>1</v>
          </cell>
          <cell r="DO401">
            <v>0</v>
          </cell>
          <cell r="DP401">
            <v>0</v>
          </cell>
          <cell r="DQ401">
            <v>0</v>
          </cell>
          <cell r="DR401">
            <v>1</v>
          </cell>
          <cell r="DS401">
            <v>0</v>
          </cell>
          <cell r="DT401">
            <v>0</v>
          </cell>
          <cell r="DU401">
            <v>0</v>
          </cell>
          <cell r="DV401">
            <v>0</v>
          </cell>
          <cell r="DW401">
            <v>0</v>
          </cell>
          <cell r="DX401">
            <v>0</v>
          </cell>
          <cell r="DY401">
            <v>0</v>
          </cell>
          <cell r="DZ401">
            <v>0</v>
          </cell>
          <cell r="EA401">
            <v>3481.6</v>
          </cell>
          <cell r="EB401">
            <v>3046.4</v>
          </cell>
          <cell r="EC401">
            <v>435.19999999999982</v>
          </cell>
          <cell r="ED401">
            <v>0</v>
          </cell>
          <cell r="EE401">
            <v>3481.6</v>
          </cell>
          <cell r="EF401">
            <v>3481.6</v>
          </cell>
          <cell r="EG401">
            <v>0</v>
          </cell>
          <cell r="EI401">
            <v>0</v>
          </cell>
          <cell r="EJ401">
            <v>0</v>
          </cell>
          <cell r="EK401">
            <v>0</v>
          </cell>
          <cell r="EL401">
            <v>0</v>
          </cell>
          <cell r="EM401">
            <v>0</v>
          </cell>
          <cell r="EN401">
            <v>0</v>
          </cell>
          <cell r="EO401">
            <v>0</v>
          </cell>
          <cell r="EP401">
            <v>131481.60000000001</v>
          </cell>
          <cell r="EQ401">
            <v>0</v>
          </cell>
          <cell r="ER401">
            <v>131481.60000000001</v>
          </cell>
          <cell r="ES401">
            <v>829541.89776962181</v>
          </cell>
          <cell r="ET401">
            <v>0</v>
          </cell>
          <cell r="EU401">
            <v>829541.89776962181</v>
          </cell>
          <cell r="EV401">
            <v>826060.29776962183</v>
          </cell>
          <cell r="EW401">
            <v>4465.1907987547129</v>
          </cell>
          <cell r="EX401">
            <v>4405</v>
          </cell>
          <cell r="EY401">
            <v>0</v>
          </cell>
          <cell r="EZ401">
            <v>814925</v>
          </cell>
          <cell r="FA401">
            <v>0</v>
          </cell>
          <cell r="FB401">
            <v>829541.89776962181</v>
          </cell>
          <cell r="FC401">
            <v>829541.89776962181</v>
          </cell>
          <cell r="FD401">
            <v>0</v>
          </cell>
          <cell r="FE401">
            <v>829541.89776962181</v>
          </cell>
        </row>
        <row r="402">
          <cell r="A402">
            <v>2172</v>
          </cell>
          <cell r="B402">
            <v>8812172</v>
          </cell>
          <cell r="E402" t="str">
            <v>Steeple Bumpstead Primary School</v>
          </cell>
          <cell r="F402" t="str">
            <v>P</v>
          </cell>
          <cell r="G402" t="str">
            <v/>
          </cell>
          <cell r="H402" t="str">
            <v/>
          </cell>
          <cell r="I402" t="str">
            <v>Y</v>
          </cell>
          <cell r="K402">
            <v>2172</v>
          </cell>
          <cell r="L402">
            <v>145725</v>
          </cell>
          <cell r="O402">
            <v>7</v>
          </cell>
          <cell r="P402">
            <v>0</v>
          </cell>
          <cell r="Q402">
            <v>0</v>
          </cell>
          <cell r="S402">
            <v>21</v>
          </cell>
          <cell r="T402">
            <v>151</v>
          </cell>
          <cell r="V402">
            <v>172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172</v>
          </cell>
          <cell r="AF402">
            <v>582307.72000000009</v>
          </cell>
          <cell r="AG402">
            <v>0</v>
          </cell>
          <cell r="AH402">
            <v>0</v>
          </cell>
          <cell r="AI402">
            <v>0</v>
          </cell>
          <cell r="AJ402">
            <v>582307.72000000009</v>
          </cell>
          <cell r="AK402">
            <v>16.000000000000004</v>
          </cell>
          <cell r="AL402">
            <v>7680.0000000000018</v>
          </cell>
          <cell r="AM402">
            <v>0</v>
          </cell>
          <cell r="AN402">
            <v>0</v>
          </cell>
          <cell r="AO402">
            <v>7680.0000000000018</v>
          </cell>
          <cell r="AP402">
            <v>21.000000000000007</v>
          </cell>
          <cell r="AQ402">
            <v>14805.000000000005</v>
          </cell>
          <cell r="AR402">
            <v>0</v>
          </cell>
          <cell r="AS402">
            <v>0</v>
          </cell>
          <cell r="AT402">
            <v>14805.000000000005</v>
          </cell>
          <cell r="AU402">
            <v>162.94736842105269</v>
          </cell>
          <cell r="AV402">
            <v>0</v>
          </cell>
          <cell r="AW402">
            <v>9.0526315789473646</v>
          </cell>
          <cell r="AX402">
            <v>2082.1052631578937</v>
          </cell>
          <cell r="AY402">
            <v>0</v>
          </cell>
          <cell r="AZ402">
            <v>0</v>
          </cell>
          <cell r="BA402">
            <v>0</v>
          </cell>
          <cell r="BB402">
            <v>0</v>
          </cell>
          <cell r="BC402">
            <v>0</v>
          </cell>
          <cell r="BD402">
            <v>0</v>
          </cell>
          <cell r="BE402">
            <v>0</v>
          </cell>
          <cell r="BF402">
            <v>0</v>
          </cell>
          <cell r="BG402">
            <v>0</v>
          </cell>
          <cell r="BH402">
            <v>0</v>
          </cell>
          <cell r="BI402">
            <v>2082.1052631578937</v>
          </cell>
          <cell r="BJ402">
            <v>0</v>
          </cell>
          <cell r="BK402">
            <v>0</v>
          </cell>
          <cell r="BL402">
            <v>0</v>
          </cell>
          <cell r="BM402">
            <v>0</v>
          </cell>
          <cell r="BN402">
            <v>0</v>
          </cell>
          <cell r="BO402">
            <v>0</v>
          </cell>
          <cell r="BP402">
            <v>0</v>
          </cell>
          <cell r="BQ402">
            <v>0</v>
          </cell>
          <cell r="BR402">
            <v>0</v>
          </cell>
          <cell r="BS402">
            <v>0</v>
          </cell>
          <cell r="BT402">
            <v>0</v>
          </cell>
          <cell r="BU402">
            <v>0</v>
          </cell>
          <cell r="BV402">
            <v>0</v>
          </cell>
          <cell r="BW402">
            <v>0</v>
          </cell>
          <cell r="BX402">
            <v>0</v>
          </cell>
          <cell r="BY402">
            <v>2082.1052631578937</v>
          </cell>
          <cell r="BZ402">
            <v>24567.1052631579</v>
          </cell>
          <cell r="CA402">
            <v>0</v>
          </cell>
          <cell r="CB402">
            <v>24567.1052631579</v>
          </cell>
          <cell r="CC402">
            <v>34.400000000000013</v>
          </cell>
          <cell r="CD402">
            <v>39732.000000000015</v>
          </cell>
          <cell r="CE402">
            <v>0</v>
          </cell>
          <cell r="CF402">
            <v>0</v>
          </cell>
          <cell r="CG402">
            <v>0</v>
          </cell>
          <cell r="CH402">
            <v>0</v>
          </cell>
          <cell r="CI402">
            <v>0</v>
          </cell>
          <cell r="CJ402">
            <v>0</v>
          </cell>
          <cell r="CK402">
            <v>0</v>
          </cell>
          <cell r="CL402">
            <v>0</v>
          </cell>
          <cell r="CM402">
            <v>0</v>
          </cell>
          <cell r="CN402">
            <v>0</v>
          </cell>
          <cell r="CO402">
            <v>0</v>
          </cell>
          <cell r="CP402">
            <v>0</v>
          </cell>
          <cell r="CQ402">
            <v>39732.000000000015</v>
          </cell>
          <cell r="CR402">
            <v>0</v>
          </cell>
          <cell r="CS402">
            <v>0</v>
          </cell>
          <cell r="CT402">
            <v>0</v>
          </cell>
          <cell r="CU402">
            <v>0</v>
          </cell>
          <cell r="CV402">
            <v>0</v>
          </cell>
          <cell r="CW402">
            <v>3.4172185430463626</v>
          </cell>
          <cell r="CX402">
            <v>1981.9867549668904</v>
          </cell>
          <cell r="CY402">
            <v>0</v>
          </cell>
          <cell r="CZ402">
            <v>0</v>
          </cell>
          <cell r="DA402">
            <v>1981.9867549668904</v>
          </cell>
          <cell r="DB402">
            <v>648588.81201812485</v>
          </cell>
          <cell r="DC402">
            <v>0</v>
          </cell>
          <cell r="DD402">
            <v>648588.81201812485</v>
          </cell>
          <cell r="DE402">
            <v>128000</v>
          </cell>
          <cell r="DF402">
            <v>0</v>
          </cell>
          <cell r="DG402">
            <v>128000</v>
          </cell>
          <cell r="DH402">
            <v>24.571428571428573</v>
          </cell>
          <cell r="DI402">
            <v>0</v>
          </cell>
          <cell r="DJ402">
            <v>3.1880000000000002</v>
          </cell>
          <cell r="DK402">
            <v>0</v>
          </cell>
          <cell r="DL402">
            <v>1</v>
          </cell>
          <cell r="DO402">
            <v>0</v>
          </cell>
          <cell r="DP402">
            <v>0</v>
          </cell>
          <cell r="DQ402">
            <v>0</v>
          </cell>
          <cell r="DR402">
            <v>1</v>
          </cell>
          <cell r="DS402">
            <v>0</v>
          </cell>
          <cell r="DT402">
            <v>0</v>
          </cell>
          <cell r="DU402">
            <v>0</v>
          </cell>
          <cell r="DV402">
            <v>0</v>
          </cell>
          <cell r="DW402">
            <v>0</v>
          </cell>
          <cell r="DX402">
            <v>0</v>
          </cell>
          <cell r="DY402">
            <v>0</v>
          </cell>
          <cell r="DZ402">
            <v>0</v>
          </cell>
          <cell r="EA402">
            <v>3722.15</v>
          </cell>
          <cell r="EB402">
            <v>3722.15</v>
          </cell>
          <cell r="EC402">
            <v>0</v>
          </cell>
          <cell r="ED402">
            <v>0</v>
          </cell>
          <cell r="EE402">
            <v>3722.15</v>
          </cell>
          <cell r="EF402">
            <v>3722.15</v>
          </cell>
          <cell r="EG402">
            <v>0</v>
          </cell>
          <cell r="EI402">
            <v>0</v>
          </cell>
          <cell r="EJ402">
            <v>0</v>
          </cell>
          <cell r="EK402">
            <v>0</v>
          </cell>
          <cell r="EL402">
            <v>0</v>
          </cell>
          <cell r="EM402">
            <v>0</v>
          </cell>
          <cell r="EN402">
            <v>0</v>
          </cell>
          <cell r="EO402">
            <v>0</v>
          </cell>
          <cell r="EP402">
            <v>131722.15</v>
          </cell>
          <cell r="EQ402">
            <v>0</v>
          </cell>
          <cell r="ER402">
            <v>131722.15</v>
          </cell>
          <cell r="ES402">
            <v>780310.96201812488</v>
          </cell>
          <cell r="ET402">
            <v>0</v>
          </cell>
          <cell r="EU402">
            <v>780310.96201812488</v>
          </cell>
          <cell r="EV402">
            <v>776588.81201812485</v>
          </cell>
          <cell r="EW402">
            <v>4515.0512326635162</v>
          </cell>
          <cell r="EX402">
            <v>4405</v>
          </cell>
          <cell r="EY402">
            <v>0</v>
          </cell>
          <cell r="EZ402">
            <v>757660</v>
          </cell>
          <cell r="FA402">
            <v>0</v>
          </cell>
          <cell r="FB402">
            <v>780310.96201812488</v>
          </cell>
          <cell r="FC402">
            <v>780310.96201812488</v>
          </cell>
          <cell r="FD402">
            <v>0</v>
          </cell>
          <cell r="FE402">
            <v>780310.96201812488</v>
          </cell>
        </row>
        <row r="403">
          <cell r="A403">
            <v>3460</v>
          </cell>
          <cell r="B403">
            <v>8813460</v>
          </cell>
          <cell r="E403" t="str">
            <v>Stisted Church of England Primary Academy</v>
          </cell>
          <cell r="F403" t="str">
            <v>P</v>
          </cell>
          <cell r="G403" t="str">
            <v/>
          </cell>
          <cell r="H403" t="str">
            <v/>
          </cell>
          <cell r="I403" t="str">
            <v>Y</v>
          </cell>
          <cell r="K403">
            <v>3460</v>
          </cell>
          <cell r="L403">
            <v>137544</v>
          </cell>
          <cell r="O403">
            <v>7</v>
          </cell>
          <cell r="P403">
            <v>0</v>
          </cell>
          <cell r="Q403">
            <v>0</v>
          </cell>
          <cell r="S403">
            <v>15</v>
          </cell>
          <cell r="T403">
            <v>89</v>
          </cell>
          <cell r="V403">
            <v>104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104</v>
          </cell>
          <cell r="AF403">
            <v>352093.04000000004</v>
          </cell>
          <cell r="AG403">
            <v>0</v>
          </cell>
          <cell r="AH403">
            <v>0</v>
          </cell>
          <cell r="AI403">
            <v>0</v>
          </cell>
          <cell r="AJ403">
            <v>352093.04000000004</v>
          </cell>
          <cell r="AK403">
            <v>10.000000000000005</v>
          </cell>
          <cell r="AL403">
            <v>4800.0000000000027</v>
          </cell>
          <cell r="AM403">
            <v>0</v>
          </cell>
          <cell r="AN403">
            <v>0</v>
          </cell>
          <cell r="AO403">
            <v>4800.0000000000027</v>
          </cell>
          <cell r="AP403">
            <v>14.999999999999975</v>
          </cell>
          <cell r="AQ403">
            <v>10574.999999999982</v>
          </cell>
          <cell r="AR403">
            <v>0</v>
          </cell>
          <cell r="AS403">
            <v>0</v>
          </cell>
          <cell r="AT403">
            <v>10574.999999999982</v>
          </cell>
          <cell r="AU403">
            <v>70.679611650485455</v>
          </cell>
          <cell r="AV403">
            <v>0</v>
          </cell>
          <cell r="AW403">
            <v>33.320388349514552</v>
          </cell>
          <cell r="AX403">
            <v>7663.6893203883474</v>
          </cell>
          <cell r="AY403">
            <v>0</v>
          </cell>
          <cell r="AZ403">
            <v>0</v>
          </cell>
          <cell r="BA403">
            <v>0</v>
          </cell>
          <cell r="BB403">
            <v>0</v>
          </cell>
          <cell r="BC403">
            <v>0</v>
          </cell>
          <cell r="BD403">
            <v>0</v>
          </cell>
          <cell r="BE403">
            <v>0</v>
          </cell>
          <cell r="BF403">
            <v>0</v>
          </cell>
          <cell r="BG403">
            <v>0</v>
          </cell>
          <cell r="BH403">
            <v>0</v>
          </cell>
          <cell r="BI403">
            <v>7663.6893203883474</v>
          </cell>
          <cell r="BJ403">
            <v>0</v>
          </cell>
          <cell r="BK403">
            <v>0</v>
          </cell>
          <cell r="BL403">
            <v>0</v>
          </cell>
          <cell r="BM403">
            <v>0</v>
          </cell>
          <cell r="BN403">
            <v>0</v>
          </cell>
          <cell r="BO403">
            <v>0</v>
          </cell>
          <cell r="BP403">
            <v>0</v>
          </cell>
          <cell r="BQ403">
            <v>0</v>
          </cell>
          <cell r="BR403">
            <v>0</v>
          </cell>
          <cell r="BS403">
            <v>0</v>
          </cell>
          <cell r="BT403">
            <v>0</v>
          </cell>
          <cell r="BU403">
            <v>0</v>
          </cell>
          <cell r="BV403">
            <v>0</v>
          </cell>
          <cell r="BW403">
            <v>0</v>
          </cell>
          <cell r="BX403">
            <v>0</v>
          </cell>
          <cell r="BY403">
            <v>7663.6893203883474</v>
          </cell>
          <cell r="BZ403">
            <v>23038.689320388334</v>
          </cell>
          <cell r="CA403">
            <v>0</v>
          </cell>
          <cell r="CB403">
            <v>23038.689320388334</v>
          </cell>
          <cell r="CC403">
            <v>19.207865168539332</v>
          </cell>
          <cell r="CD403">
            <v>22185.08426966293</v>
          </cell>
          <cell r="CE403">
            <v>0</v>
          </cell>
          <cell r="CF403">
            <v>0</v>
          </cell>
          <cell r="CG403">
            <v>0</v>
          </cell>
          <cell r="CH403">
            <v>0</v>
          </cell>
          <cell r="CI403">
            <v>0</v>
          </cell>
          <cell r="CJ403">
            <v>0</v>
          </cell>
          <cell r="CK403">
            <v>0</v>
          </cell>
          <cell r="CL403">
            <v>0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22185.08426966293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</v>
          </cell>
          <cell r="CW403">
            <v>1.168539325842699</v>
          </cell>
          <cell r="CX403">
            <v>677.75280898876542</v>
          </cell>
          <cell r="CY403">
            <v>0</v>
          </cell>
          <cell r="CZ403">
            <v>0</v>
          </cell>
          <cell r="DA403">
            <v>677.75280898876542</v>
          </cell>
          <cell r="DB403">
            <v>397994.56639904011</v>
          </cell>
          <cell r="DC403">
            <v>0</v>
          </cell>
          <cell r="DD403">
            <v>397994.56639904011</v>
          </cell>
          <cell r="DE403">
            <v>128000</v>
          </cell>
          <cell r="DF403">
            <v>0</v>
          </cell>
          <cell r="DG403">
            <v>128000</v>
          </cell>
          <cell r="DH403">
            <v>14.857142857142858</v>
          </cell>
          <cell r="DI403">
            <v>0.61148197596795706</v>
          </cell>
          <cell r="DJ403">
            <v>2.3919999999999999</v>
          </cell>
          <cell r="DK403">
            <v>0</v>
          </cell>
          <cell r="DL403">
            <v>1</v>
          </cell>
          <cell r="DO403">
            <v>34426.435246995985</v>
          </cell>
          <cell r="DP403">
            <v>0</v>
          </cell>
          <cell r="DQ403">
            <v>34426.435246995985</v>
          </cell>
          <cell r="DR403">
            <v>1</v>
          </cell>
          <cell r="DS403">
            <v>0</v>
          </cell>
          <cell r="DT403">
            <v>0</v>
          </cell>
          <cell r="DU403">
            <v>0</v>
          </cell>
          <cell r="DV403">
            <v>0</v>
          </cell>
          <cell r="DW403">
            <v>0</v>
          </cell>
          <cell r="DX403">
            <v>0</v>
          </cell>
          <cell r="DY403">
            <v>0</v>
          </cell>
          <cell r="DZ403">
            <v>0</v>
          </cell>
          <cell r="EA403">
            <v>1273.6600000000001</v>
          </cell>
          <cell r="EB403">
            <v>1273.6600000000001</v>
          </cell>
          <cell r="EC403">
            <v>0</v>
          </cell>
          <cell r="ED403">
            <v>0</v>
          </cell>
          <cell r="EE403">
            <v>1273.6600000000001</v>
          </cell>
          <cell r="EF403">
            <v>1273.6600000000001</v>
          </cell>
          <cell r="EG403">
            <v>0</v>
          </cell>
          <cell r="EI403">
            <v>0</v>
          </cell>
          <cell r="EJ403">
            <v>0</v>
          </cell>
          <cell r="EK403">
            <v>0</v>
          </cell>
          <cell r="EL403">
            <v>0</v>
          </cell>
          <cell r="EM403">
            <v>0</v>
          </cell>
          <cell r="EN403">
            <v>0</v>
          </cell>
          <cell r="EO403">
            <v>0</v>
          </cell>
          <cell r="EP403">
            <v>163700.095246996</v>
          </cell>
          <cell r="EQ403">
            <v>0</v>
          </cell>
          <cell r="ER403">
            <v>163700.095246996</v>
          </cell>
          <cell r="ES403">
            <v>561694.66164603608</v>
          </cell>
          <cell r="ET403">
            <v>0</v>
          </cell>
          <cell r="EU403">
            <v>561694.66164603608</v>
          </cell>
          <cell r="EV403">
            <v>560421.00164603617</v>
          </cell>
          <cell r="EW403">
            <v>5388.6634773657324</v>
          </cell>
          <cell r="EX403">
            <v>4405</v>
          </cell>
          <cell r="EY403">
            <v>0</v>
          </cell>
          <cell r="EZ403">
            <v>458120</v>
          </cell>
          <cell r="FA403">
            <v>0</v>
          </cell>
          <cell r="FB403">
            <v>561694.66164603608</v>
          </cell>
          <cell r="FC403">
            <v>561694.66164603608</v>
          </cell>
          <cell r="FD403">
            <v>0</v>
          </cell>
          <cell r="FE403">
            <v>561694.66164603608</v>
          </cell>
        </row>
        <row r="404">
          <cell r="A404">
            <v>3225</v>
          </cell>
          <cell r="B404">
            <v>8813225</v>
          </cell>
          <cell r="C404">
            <v>4262</v>
          </cell>
          <cell r="D404" t="str">
            <v>RB054262</v>
          </cell>
          <cell r="E404" t="str">
            <v>Stock Church of England Primary School</v>
          </cell>
          <cell r="F404" t="str">
            <v>P</v>
          </cell>
          <cell r="G404" t="str">
            <v>Y</v>
          </cell>
          <cell r="H404">
            <v>10041556</v>
          </cell>
          <cell r="I404" t="str">
            <v/>
          </cell>
          <cell r="K404">
            <v>3225</v>
          </cell>
          <cell r="L404">
            <v>115120</v>
          </cell>
          <cell r="O404">
            <v>7</v>
          </cell>
          <cell r="P404">
            <v>0</v>
          </cell>
          <cell r="Q404">
            <v>0</v>
          </cell>
          <cell r="S404">
            <v>30</v>
          </cell>
          <cell r="T404">
            <v>172</v>
          </cell>
          <cell r="V404">
            <v>202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202</v>
          </cell>
          <cell r="AF404">
            <v>683873.02</v>
          </cell>
          <cell r="AG404">
            <v>0</v>
          </cell>
          <cell r="AH404">
            <v>0</v>
          </cell>
          <cell r="AI404">
            <v>0</v>
          </cell>
          <cell r="AJ404">
            <v>683873.02</v>
          </cell>
          <cell r="AK404">
            <v>13.000000000000009</v>
          </cell>
          <cell r="AL404">
            <v>6240.0000000000045</v>
          </cell>
          <cell r="AM404">
            <v>0</v>
          </cell>
          <cell r="AN404">
            <v>0</v>
          </cell>
          <cell r="AO404">
            <v>6240.0000000000045</v>
          </cell>
          <cell r="AP404">
            <v>13.999999999999998</v>
          </cell>
          <cell r="AQ404">
            <v>9869.9999999999982</v>
          </cell>
          <cell r="AR404">
            <v>0</v>
          </cell>
          <cell r="AS404">
            <v>0</v>
          </cell>
          <cell r="AT404">
            <v>9869.9999999999982</v>
          </cell>
          <cell r="AU404">
            <v>187.00000000000006</v>
          </cell>
          <cell r="AV404">
            <v>0</v>
          </cell>
          <cell r="AW404">
            <v>0</v>
          </cell>
          <cell r="AX404">
            <v>0</v>
          </cell>
          <cell r="AY404">
            <v>6</v>
          </cell>
          <cell r="AZ404">
            <v>1680</v>
          </cell>
          <cell r="BA404">
            <v>0</v>
          </cell>
          <cell r="BB404">
            <v>0</v>
          </cell>
          <cell r="BC404">
            <v>7.0000000000000089</v>
          </cell>
          <cell r="BD404">
            <v>3360.0000000000041</v>
          </cell>
          <cell r="BE404">
            <v>0</v>
          </cell>
          <cell r="BF404">
            <v>0</v>
          </cell>
          <cell r="BG404">
            <v>1.9999999999999998</v>
          </cell>
          <cell r="BH404">
            <v>1339.9999999999998</v>
          </cell>
          <cell r="BI404">
            <v>6380.0000000000036</v>
          </cell>
          <cell r="BJ404">
            <v>0</v>
          </cell>
          <cell r="BK404">
            <v>0</v>
          </cell>
          <cell r="BL404">
            <v>0</v>
          </cell>
          <cell r="BM404">
            <v>0</v>
          </cell>
          <cell r="BN404">
            <v>0</v>
          </cell>
          <cell r="BO404">
            <v>0</v>
          </cell>
          <cell r="BP404">
            <v>0</v>
          </cell>
          <cell r="BQ404">
            <v>0</v>
          </cell>
          <cell r="BR404">
            <v>0</v>
          </cell>
          <cell r="BS404">
            <v>0</v>
          </cell>
          <cell r="BT404">
            <v>0</v>
          </cell>
          <cell r="BU404">
            <v>0</v>
          </cell>
          <cell r="BV404">
            <v>0</v>
          </cell>
          <cell r="BW404">
            <v>0</v>
          </cell>
          <cell r="BX404">
            <v>0</v>
          </cell>
          <cell r="BY404">
            <v>6380.0000000000036</v>
          </cell>
          <cell r="BZ404">
            <v>22490.000000000007</v>
          </cell>
          <cell r="CA404">
            <v>0</v>
          </cell>
          <cell r="CB404">
            <v>22490.000000000007</v>
          </cell>
          <cell r="CC404">
            <v>38.534136546184754</v>
          </cell>
          <cell r="CD404">
            <v>44506.927710843389</v>
          </cell>
          <cell r="CE404">
            <v>0</v>
          </cell>
          <cell r="CF404">
            <v>0</v>
          </cell>
          <cell r="CG404">
            <v>0</v>
          </cell>
          <cell r="CH404">
            <v>0</v>
          </cell>
          <cell r="CI404">
            <v>0</v>
          </cell>
          <cell r="CJ404">
            <v>0</v>
          </cell>
          <cell r="CK404">
            <v>0</v>
          </cell>
          <cell r="CL404">
            <v>0</v>
          </cell>
          <cell r="CM404">
            <v>0</v>
          </cell>
          <cell r="CN404">
            <v>0</v>
          </cell>
          <cell r="CO404">
            <v>0</v>
          </cell>
          <cell r="CP404">
            <v>0</v>
          </cell>
          <cell r="CQ404">
            <v>44506.927710843389</v>
          </cell>
          <cell r="CR404">
            <v>0</v>
          </cell>
          <cell r="CS404">
            <v>0</v>
          </cell>
          <cell r="CT404">
            <v>0</v>
          </cell>
          <cell r="CU404">
            <v>0</v>
          </cell>
          <cell r="CV404">
            <v>0</v>
          </cell>
          <cell r="CW404">
            <v>2.3488372093023284</v>
          </cell>
          <cell r="CX404">
            <v>1362.3255813953506</v>
          </cell>
          <cell r="CY404">
            <v>0</v>
          </cell>
          <cell r="CZ404">
            <v>0</v>
          </cell>
          <cell r="DA404">
            <v>1362.3255813953506</v>
          </cell>
          <cell r="DB404">
            <v>752232.27329223871</v>
          </cell>
          <cell r="DC404">
            <v>0</v>
          </cell>
          <cell r="DD404">
            <v>752232.27329223871</v>
          </cell>
          <cell r="DE404">
            <v>128000</v>
          </cell>
          <cell r="DF404">
            <v>0</v>
          </cell>
          <cell r="DG404">
            <v>128000</v>
          </cell>
          <cell r="DH404">
            <v>28.857142857142858</v>
          </cell>
          <cell r="DI404">
            <v>0</v>
          </cell>
          <cell r="DJ404">
            <v>2.125</v>
          </cell>
          <cell r="DK404">
            <v>0</v>
          </cell>
          <cell r="DL404">
            <v>1</v>
          </cell>
          <cell r="DO404">
            <v>0</v>
          </cell>
          <cell r="DP404">
            <v>0</v>
          </cell>
          <cell r="DQ404">
            <v>0</v>
          </cell>
          <cell r="DR404">
            <v>1</v>
          </cell>
          <cell r="DS404">
            <v>0</v>
          </cell>
          <cell r="DT404">
            <v>0</v>
          </cell>
          <cell r="DU404">
            <v>0</v>
          </cell>
          <cell r="DV404">
            <v>0</v>
          </cell>
          <cell r="DW404">
            <v>0</v>
          </cell>
          <cell r="DX404">
            <v>0</v>
          </cell>
          <cell r="DY404">
            <v>0</v>
          </cell>
          <cell r="DZ404">
            <v>0</v>
          </cell>
          <cell r="EA404">
            <v>16966</v>
          </cell>
          <cell r="EB404">
            <v>16966</v>
          </cell>
          <cell r="EC404">
            <v>0</v>
          </cell>
          <cell r="ED404">
            <v>0</v>
          </cell>
          <cell r="EE404">
            <v>16966</v>
          </cell>
          <cell r="EF404">
            <v>16966</v>
          </cell>
          <cell r="EG404">
            <v>0</v>
          </cell>
          <cell r="EI404">
            <v>0</v>
          </cell>
          <cell r="EJ404">
            <v>0</v>
          </cell>
          <cell r="EK404">
            <v>0</v>
          </cell>
          <cell r="EL404">
            <v>0</v>
          </cell>
          <cell r="EM404">
            <v>0</v>
          </cell>
          <cell r="EN404">
            <v>0</v>
          </cell>
          <cell r="EO404">
            <v>0</v>
          </cell>
          <cell r="EP404">
            <v>144966</v>
          </cell>
          <cell r="EQ404">
            <v>0</v>
          </cell>
          <cell r="ER404">
            <v>144966</v>
          </cell>
          <cell r="ES404">
            <v>897198.27329223871</v>
          </cell>
          <cell r="ET404">
            <v>0</v>
          </cell>
          <cell r="EU404">
            <v>897198.27329223871</v>
          </cell>
          <cell r="EV404">
            <v>880232.27329223871</v>
          </cell>
          <cell r="EW404">
            <v>4357.5855113477164</v>
          </cell>
          <cell r="EX404">
            <v>4405</v>
          </cell>
          <cell r="EY404">
            <v>47.41448865228358</v>
          </cell>
          <cell r="EZ404">
            <v>889810</v>
          </cell>
          <cell r="FA404">
            <v>9577.7267077612923</v>
          </cell>
          <cell r="FB404">
            <v>906776</v>
          </cell>
          <cell r="FC404">
            <v>907275.89036157634</v>
          </cell>
          <cell r="FD404">
            <v>499.89036157634109</v>
          </cell>
          <cell r="FE404">
            <v>907275.89036157634</v>
          </cell>
        </row>
        <row r="405">
          <cell r="A405">
            <v>2671</v>
          </cell>
          <cell r="B405">
            <v>8812671</v>
          </cell>
          <cell r="C405">
            <v>1268</v>
          </cell>
          <cell r="D405" t="str">
            <v>RB051268</v>
          </cell>
          <cell r="E405" t="str">
            <v>Sunnymede Infant School</v>
          </cell>
          <cell r="F405" t="str">
            <v>P</v>
          </cell>
          <cell r="G405" t="str">
            <v>Y</v>
          </cell>
          <cell r="H405">
            <v>10022057</v>
          </cell>
          <cell r="I405" t="str">
            <v/>
          </cell>
          <cell r="K405">
            <v>2671</v>
          </cell>
          <cell r="L405">
            <v>114942</v>
          </cell>
          <cell r="O405">
            <v>3</v>
          </cell>
          <cell r="P405">
            <v>0</v>
          </cell>
          <cell r="Q405">
            <v>0</v>
          </cell>
          <cell r="S405">
            <v>51</v>
          </cell>
          <cell r="T405">
            <v>124</v>
          </cell>
          <cell r="V405">
            <v>175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0</v>
          </cell>
          <cell r="AB405">
            <v>0</v>
          </cell>
          <cell r="AC405">
            <v>0</v>
          </cell>
          <cell r="AD405">
            <v>0</v>
          </cell>
          <cell r="AE405">
            <v>175</v>
          </cell>
          <cell r="AF405">
            <v>592464.25</v>
          </cell>
          <cell r="AG405">
            <v>0</v>
          </cell>
          <cell r="AH405">
            <v>0</v>
          </cell>
          <cell r="AI405">
            <v>0</v>
          </cell>
          <cell r="AJ405">
            <v>592464.25</v>
          </cell>
          <cell r="AK405">
            <v>14</v>
          </cell>
          <cell r="AL405">
            <v>6720</v>
          </cell>
          <cell r="AM405">
            <v>0</v>
          </cell>
          <cell r="AN405">
            <v>0</v>
          </cell>
          <cell r="AO405">
            <v>6720</v>
          </cell>
          <cell r="AP405">
            <v>14</v>
          </cell>
          <cell r="AQ405">
            <v>9870</v>
          </cell>
          <cell r="AR405">
            <v>0</v>
          </cell>
          <cell r="AS405">
            <v>0</v>
          </cell>
          <cell r="AT405">
            <v>9870</v>
          </cell>
          <cell r="AU405">
            <v>173.99999999999994</v>
          </cell>
          <cell r="AV405">
            <v>0</v>
          </cell>
          <cell r="AW405">
            <v>0</v>
          </cell>
          <cell r="AX405">
            <v>0</v>
          </cell>
          <cell r="AY405">
            <v>0.99999999999999922</v>
          </cell>
          <cell r="AZ405">
            <v>279.99999999999977</v>
          </cell>
          <cell r="BA405">
            <v>0</v>
          </cell>
          <cell r="BB405">
            <v>0</v>
          </cell>
          <cell r="BC405">
            <v>0</v>
          </cell>
          <cell r="BD405">
            <v>0</v>
          </cell>
          <cell r="BE405">
            <v>0</v>
          </cell>
          <cell r="BF405">
            <v>0</v>
          </cell>
          <cell r="BG405">
            <v>0</v>
          </cell>
          <cell r="BH405">
            <v>0</v>
          </cell>
          <cell r="BI405">
            <v>279.99999999999977</v>
          </cell>
          <cell r="BJ405">
            <v>0</v>
          </cell>
          <cell r="BK405">
            <v>0</v>
          </cell>
          <cell r="BL405">
            <v>0</v>
          </cell>
          <cell r="BM405">
            <v>0</v>
          </cell>
          <cell r="BN405">
            <v>0</v>
          </cell>
          <cell r="BO405">
            <v>0</v>
          </cell>
          <cell r="BP405">
            <v>0</v>
          </cell>
          <cell r="BQ405">
            <v>0</v>
          </cell>
          <cell r="BR405">
            <v>0</v>
          </cell>
          <cell r="BS405">
            <v>0</v>
          </cell>
          <cell r="BT405">
            <v>0</v>
          </cell>
          <cell r="BU405">
            <v>0</v>
          </cell>
          <cell r="BV405">
            <v>0</v>
          </cell>
          <cell r="BW405">
            <v>0</v>
          </cell>
          <cell r="BX405">
            <v>0</v>
          </cell>
          <cell r="BY405">
            <v>279.99999999999977</v>
          </cell>
          <cell r="BZ405">
            <v>16870</v>
          </cell>
          <cell r="CA405">
            <v>0</v>
          </cell>
          <cell r="CB405">
            <v>16870</v>
          </cell>
          <cell r="CC405">
            <v>43.984450009403218</v>
          </cell>
          <cell r="CD405">
            <v>50802.039760860716</v>
          </cell>
          <cell r="CE405">
            <v>0</v>
          </cell>
          <cell r="CF405">
            <v>0</v>
          </cell>
          <cell r="CG405">
            <v>0</v>
          </cell>
          <cell r="CH405">
            <v>0</v>
          </cell>
          <cell r="CI405">
            <v>0</v>
          </cell>
          <cell r="CJ405">
            <v>0</v>
          </cell>
          <cell r="CK405">
            <v>0</v>
          </cell>
          <cell r="CL405">
            <v>0</v>
          </cell>
          <cell r="CM405">
            <v>0</v>
          </cell>
          <cell r="CN405">
            <v>0</v>
          </cell>
          <cell r="CO405">
            <v>0</v>
          </cell>
          <cell r="CP405">
            <v>0</v>
          </cell>
          <cell r="CQ405">
            <v>50802.039760860716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</v>
          </cell>
          <cell r="CW405">
            <v>14.112903225806456</v>
          </cell>
          <cell r="CX405">
            <v>8185.4838709677442</v>
          </cell>
          <cell r="CY405">
            <v>0</v>
          </cell>
          <cell r="CZ405">
            <v>0</v>
          </cell>
          <cell r="DA405">
            <v>8185.4838709677442</v>
          </cell>
          <cell r="DB405">
            <v>668321.77363182849</v>
          </cell>
          <cell r="DC405">
            <v>0</v>
          </cell>
          <cell r="DD405">
            <v>668321.77363182849</v>
          </cell>
          <cell r="DE405">
            <v>128000</v>
          </cell>
          <cell r="DF405">
            <v>0</v>
          </cell>
          <cell r="DG405">
            <v>128000</v>
          </cell>
          <cell r="DH405">
            <v>58.333333333333336</v>
          </cell>
          <cell r="DI405">
            <v>0</v>
          </cell>
          <cell r="DJ405">
            <v>1.0449999999999999</v>
          </cell>
          <cell r="DK405">
            <v>0</v>
          </cell>
          <cell r="DL405">
            <v>0</v>
          </cell>
          <cell r="DO405">
            <v>0</v>
          </cell>
          <cell r="DP405">
            <v>0</v>
          </cell>
          <cell r="DQ405">
            <v>0</v>
          </cell>
          <cell r="DR405">
            <v>1.0156360164</v>
          </cell>
          <cell r="DS405">
            <v>12451.300312184365</v>
          </cell>
          <cell r="DT405">
            <v>0</v>
          </cell>
          <cell r="DU405">
            <v>12451.300312184365</v>
          </cell>
          <cell r="DV405">
            <v>0</v>
          </cell>
          <cell r="DW405">
            <v>0</v>
          </cell>
          <cell r="DX405">
            <v>0</v>
          </cell>
          <cell r="DY405">
            <v>0</v>
          </cell>
          <cell r="DZ405">
            <v>0</v>
          </cell>
          <cell r="EA405">
            <v>3865.6</v>
          </cell>
          <cell r="EB405">
            <v>3865.6</v>
          </cell>
          <cell r="EC405">
            <v>0</v>
          </cell>
          <cell r="ED405">
            <v>0</v>
          </cell>
          <cell r="EE405">
            <v>3865.6</v>
          </cell>
          <cell r="EF405">
            <v>3865.6</v>
          </cell>
          <cell r="EG405">
            <v>0</v>
          </cell>
          <cell r="EI405">
            <v>0</v>
          </cell>
          <cell r="EJ405">
            <v>0</v>
          </cell>
          <cell r="EK405">
            <v>0</v>
          </cell>
          <cell r="EL405">
            <v>0</v>
          </cell>
          <cell r="EM405">
            <v>0</v>
          </cell>
          <cell r="EN405">
            <v>0</v>
          </cell>
          <cell r="EO405">
            <v>0</v>
          </cell>
          <cell r="EP405">
            <v>144316.90031218439</v>
          </cell>
          <cell r="EQ405">
            <v>0</v>
          </cell>
          <cell r="ER405">
            <v>144316.90031218439</v>
          </cell>
          <cell r="ES405">
            <v>812638.67394401284</v>
          </cell>
          <cell r="ET405">
            <v>0</v>
          </cell>
          <cell r="EU405">
            <v>812638.67394401284</v>
          </cell>
          <cell r="EV405">
            <v>808773.07394401287</v>
          </cell>
          <cell r="EW405">
            <v>4621.5604225372163</v>
          </cell>
          <cell r="EX405">
            <v>4405</v>
          </cell>
          <cell r="EY405">
            <v>0</v>
          </cell>
          <cell r="EZ405">
            <v>770875</v>
          </cell>
          <cell r="FA405">
            <v>0</v>
          </cell>
          <cell r="FB405">
            <v>812638.67394401284</v>
          </cell>
          <cell r="FC405">
            <v>812638.67394401284</v>
          </cell>
          <cell r="FD405">
            <v>0</v>
          </cell>
          <cell r="FE405">
            <v>812638.67394401284</v>
          </cell>
        </row>
        <row r="406">
          <cell r="A406">
            <v>2601</v>
          </cell>
          <cell r="B406">
            <v>8812601</v>
          </cell>
          <cell r="C406">
            <v>1266</v>
          </cell>
          <cell r="D406" t="str">
            <v>RB051266</v>
          </cell>
          <cell r="E406" t="str">
            <v>Sunnymede Junior School</v>
          </cell>
          <cell r="F406" t="str">
            <v>P</v>
          </cell>
          <cell r="G406" t="str">
            <v>Y</v>
          </cell>
          <cell r="H406">
            <v>10041595</v>
          </cell>
          <cell r="I406" t="str">
            <v/>
          </cell>
          <cell r="K406">
            <v>2601</v>
          </cell>
          <cell r="L406">
            <v>114910</v>
          </cell>
          <cell r="O406">
            <v>4</v>
          </cell>
          <cell r="P406">
            <v>0</v>
          </cell>
          <cell r="Q406">
            <v>0</v>
          </cell>
          <cell r="S406">
            <v>0</v>
          </cell>
          <cell r="T406">
            <v>229</v>
          </cell>
          <cell r="V406">
            <v>229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229</v>
          </cell>
          <cell r="AF406">
            <v>775281.79</v>
          </cell>
          <cell r="AG406">
            <v>0</v>
          </cell>
          <cell r="AH406">
            <v>0</v>
          </cell>
          <cell r="AI406">
            <v>0</v>
          </cell>
          <cell r="AJ406">
            <v>775281.79</v>
          </cell>
          <cell r="AK406">
            <v>25.000000000000025</v>
          </cell>
          <cell r="AL406">
            <v>12000.000000000013</v>
          </cell>
          <cell r="AM406">
            <v>0</v>
          </cell>
          <cell r="AN406">
            <v>0</v>
          </cell>
          <cell r="AO406">
            <v>12000.000000000013</v>
          </cell>
          <cell r="AP406">
            <v>30.999999999999925</v>
          </cell>
          <cell r="AQ406">
            <v>21854.999999999949</v>
          </cell>
          <cell r="AR406">
            <v>0</v>
          </cell>
          <cell r="AS406">
            <v>0</v>
          </cell>
          <cell r="AT406">
            <v>21854.999999999949</v>
          </cell>
          <cell r="AU406">
            <v>217.99999999999989</v>
          </cell>
          <cell r="AV406">
            <v>0</v>
          </cell>
          <cell r="AW406">
            <v>0</v>
          </cell>
          <cell r="AX406">
            <v>0</v>
          </cell>
          <cell r="AY406">
            <v>6.9999999999999885</v>
          </cell>
          <cell r="AZ406">
            <v>1959.9999999999968</v>
          </cell>
          <cell r="BA406">
            <v>0</v>
          </cell>
          <cell r="BB406">
            <v>0</v>
          </cell>
          <cell r="BC406">
            <v>1.9999999999999996</v>
          </cell>
          <cell r="BD406">
            <v>959.99999999999977</v>
          </cell>
          <cell r="BE406">
            <v>0</v>
          </cell>
          <cell r="BF406">
            <v>0</v>
          </cell>
          <cell r="BG406">
            <v>1.9999999999999996</v>
          </cell>
          <cell r="BH406">
            <v>1339.9999999999998</v>
          </cell>
          <cell r="BI406">
            <v>4259.9999999999964</v>
          </cell>
          <cell r="BJ406">
            <v>0</v>
          </cell>
          <cell r="BK406">
            <v>0</v>
          </cell>
          <cell r="BL406">
            <v>0</v>
          </cell>
          <cell r="BM406">
            <v>0</v>
          </cell>
          <cell r="BN406">
            <v>0</v>
          </cell>
          <cell r="BO406">
            <v>0</v>
          </cell>
          <cell r="BP406">
            <v>0</v>
          </cell>
          <cell r="BQ406">
            <v>0</v>
          </cell>
          <cell r="BR406">
            <v>0</v>
          </cell>
          <cell r="BS406">
            <v>0</v>
          </cell>
          <cell r="BT406">
            <v>0</v>
          </cell>
          <cell r="BU406">
            <v>0</v>
          </cell>
          <cell r="BV406">
            <v>0</v>
          </cell>
          <cell r="BW406">
            <v>0</v>
          </cell>
          <cell r="BX406">
            <v>0</v>
          </cell>
          <cell r="BY406">
            <v>4259.9999999999964</v>
          </cell>
          <cell r="BZ406">
            <v>38114.999999999956</v>
          </cell>
          <cell r="CA406">
            <v>0</v>
          </cell>
          <cell r="CB406">
            <v>38114.999999999956</v>
          </cell>
          <cell r="CC406">
            <v>54.722031518177573</v>
          </cell>
          <cell r="CD406">
            <v>63203.946403495094</v>
          </cell>
          <cell r="CE406">
            <v>0</v>
          </cell>
          <cell r="CF406">
            <v>0</v>
          </cell>
          <cell r="CG406">
            <v>0</v>
          </cell>
          <cell r="CH406">
            <v>0</v>
          </cell>
          <cell r="CI406">
            <v>0</v>
          </cell>
          <cell r="CJ406">
            <v>0</v>
          </cell>
          <cell r="CK406">
            <v>0</v>
          </cell>
          <cell r="CL406">
            <v>0</v>
          </cell>
          <cell r="CM406">
            <v>0</v>
          </cell>
          <cell r="CN406">
            <v>0</v>
          </cell>
          <cell r="CO406">
            <v>0</v>
          </cell>
          <cell r="CP406">
            <v>0</v>
          </cell>
          <cell r="CQ406">
            <v>63203.946403495094</v>
          </cell>
          <cell r="CR406">
            <v>0</v>
          </cell>
          <cell r="CS406">
            <v>0</v>
          </cell>
          <cell r="CT406">
            <v>0</v>
          </cell>
          <cell r="CU406">
            <v>0</v>
          </cell>
          <cell r="CV406">
            <v>0</v>
          </cell>
          <cell r="CW406">
            <v>2.9999999999999982</v>
          </cell>
          <cell r="CX406">
            <v>1739.9999999999989</v>
          </cell>
          <cell r="CY406">
            <v>0</v>
          </cell>
          <cell r="CZ406">
            <v>0</v>
          </cell>
          <cell r="DA406">
            <v>1739.9999999999989</v>
          </cell>
          <cell r="DB406">
            <v>878340.73640349507</v>
          </cell>
          <cell r="DC406">
            <v>0</v>
          </cell>
          <cell r="DD406">
            <v>878340.73640349507</v>
          </cell>
          <cell r="DE406">
            <v>128000</v>
          </cell>
          <cell r="DF406">
            <v>0</v>
          </cell>
          <cell r="DG406">
            <v>128000</v>
          </cell>
          <cell r="DH406">
            <v>57.25</v>
          </cell>
          <cell r="DI406">
            <v>0</v>
          </cell>
          <cell r="DJ406">
            <v>1.0429999999999999</v>
          </cell>
          <cell r="DK406">
            <v>0</v>
          </cell>
          <cell r="DL406">
            <v>0</v>
          </cell>
          <cell r="DO406">
            <v>0</v>
          </cell>
          <cell r="DP406">
            <v>0</v>
          </cell>
          <cell r="DQ406">
            <v>0</v>
          </cell>
          <cell r="DR406">
            <v>1.0156360164</v>
          </cell>
          <cell r="DS406">
            <v>15735.160258393134</v>
          </cell>
          <cell r="DT406">
            <v>0</v>
          </cell>
          <cell r="DU406">
            <v>15735.160258393134</v>
          </cell>
          <cell r="DV406">
            <v>0</v>
          </cell>
          <cell r="DW406">
            <v>0</v>
          </cell>
          <cell r="DX406">
            <v>0</v>
          </cell>
          <cell r="DY406">
            <v>0</v>
          </cell>
          <cell r="DZ406">
            <v>0</v>
          </cell>
          <cell r="EA406">
            <v>4864</v>
          </cell>
          <cell r="EB406">
            <v>4864</v>
          </cell>
          <cell r="EC406">
            <v>0</v>
          </cell>
          <cell r="ED406">
            <v>0</v>
          </cell>
          <cell r="EE406">
            <v>4864</v>
          </cell>
          <cell r="EF406">
            <v>4864</v>
          </cell>
          <cell r="EG406">
            <v>0</v>
          </cell>
          <cell r="EI406">
            <v>0</v>
          </cell>
          <cell r="EJ406">
            <v>0</v>
          </cell>
          <cell r="EK406">
            <v>0</v>
          </cell>
          <cell r="EL406">
            <v>0</v>
          </cell>
          <cell r="EM406">
            <v>0</v>
          </cell>
          <cell r="EN406">
            <v>0</v>
          </cell>
          <cell r="EO406">
            <v>0</v>
          </cell>
          <cell r="EP406">
            <v>148599.16025839312</v>
          </cell>
          <cell r="EQ406">
            <v>0</v>
          </cell>
          <cell r="ER406">
            <v>148599.16025839312</v>
          </cell>
          <cell r="ES406">
            <v>1026939.8966618882</v>
          </cell>
          <cell r="ET406">
            <v>0</v>
          </cell>
          <cell r="EU406">
            <v>1026939.8966618882</v>
          </cell>
          <cell r="EV406">
            <v>1022075.8966618882</v>
          </cell>
          <cell r="EW406">
            <v>4463.2135225409966</v>
          </cell>
          <cell r="EX406">
            <v>4405</v>
          </cell>
          <cell r="EY406">
            <v>0</v>
          </cell>
          <cell r="EZ406">
            <v>1008745</v>
          </cell>
          <cell r="FA406">
            <v>0</v>
          </cell>
          <cell r="FB406">
            <v>1026939.8966618882</v>
          </cell>
          <cell r="FC406">
            <v>1026939.8966618882</v>
          </cell>
          <cell r="FD406">
            <v>0</v>
          </cell>
          <cell r="FE406">
            <v>1026939.8966618882</v>
          </cell>
        </row>
        <row r="407">
          <cell r="A407">
            <v>2133</v>
          </cell>
          <cell r="B407">
            <v>8812133</v>
          </cell>
          <cell r="E407" t="str">
            <v>Takeley Primary School</v>
          </cell>
          <cell r="F407" t="str">
            <v>P</v>
          </cell>
          <cell r="G407" t="str">
            <v/>
          </cell>
          <cell r="H407" t="str">
            <v/>
          </cell>
          <cell r="I407" t="str">
            <v>Y</v>
          </cell>
          <cell r="K407">
            <v>2133</v>
          </cell>
          <cell r="L407">
            <v>142049</v>
          </cell>
          <cell r="O407">
            <v>7</v>
          </cell>
          <cell r="P407">
            <v>0</v>
          </cell>
          <cell r="Q407">
            <v>0</v>
          </cell>
          <cell r="S407">
            <v>46</v>
          </cell>
          <cell r="T407">
            <v>289</v>
          </cell>
          <cell r="V407">
            <v>335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335</v>
          </cell>
          <cell r="AF407">
            <v>1134145.8500000001</v>
          </cell>
          <cell r="AG407">
            <v>0</v>
          </cell>
          <cell r="AH407">
            <v>0</v>
          </cell>
          <cell r="AI407">
            <v>0</v>
          </cell>
          <cell r="AJ407">
            <v>1134145.8500000001</v>
          </cell>
          <cell r="AK407">
            <v>53.999999999999908</v>
          </cell>
          <cell r="AL407">
            <v>25919.999999999956</v>
          </cell>
          <cell r="AM407">
            <v>0</v>
          </cell>
          <cell r="AN407">
            <v>0</v>
          </cell>
          <cell r="AO407">
            <v>25919.999999999956</v>
          </cell>
          <cell r="AP407">
            <v>56.999999999999901</v>
          </cell>
          <cell r="AQ407">
            <v>40184.999999999927</v>
          </cell>
          <cell r="AR407">
            <v>0</v>
          </cell>
          <cell r="AS407">
            <v>0</v>
          </cell>
          <cell r="AT407">
            <v>40184.999999999927</v>
          </cell>
          <cell r="AU407">
            <v>335</v>
          </cell>
          <cell r="AV407">
            <v>0</v>
          </cell>
          <cell r="AW407">
            <v>0</v>
          </cell>
          <cell r="AX407">
            <v>0</v>
          </cell>
          <cell r="AY407">
            <v>0</v>
          </cell>
          <cell r="AZ407">
            <v>0</v>
          </cell>
          <cell r="BA407">
            <v>0</v>
          </cell>
          <cell r="BB407">
            <v>0</v>
          </cell>
          <cell r="BC407">
            <v>0</v>
          </cell>
          <cell r="BD407">
            <v>0</v>
          </cell>
          <cell r="BE407">
            <v>0</v>
          </cell>
          <cell r="BF407">
            <v>0</v>
          </cell>
          <cell r="BG407">
            <v>0</v>
          </cell>
          <cell r="BH407">
            <v>0</v>
          </cell>
          <cell r="BI407">
            <v>0</v>
          </cell>
          <cell r="BJ407">
            <v>0</v>
          </cell>
          <cell r="BK407">
            <v>0</v>
          </cell>
          <cell r="BL407">
            <v>0</v>
          </cell>
          <cell r="BM407">
            <v>0</v>
          </cell>
          <cell r="BN407">
            <v>0</v>
          </cell>
          <cell r="BO407">
            <v>0</v>
          </cell>
          <cell r="BP407">
            <v>0</v>
          </cell>
          <cell r="BQ407">
            <v>0</v>
          </cell>
          <cell r="BR407">
            <v>0</v>
          </cell>
          <cell r="BS407">
            <v>0</v>
          </cell>
          <cell r="BT407">
            <v>0</v>
          </cell>
          <cell r="BU407">
            <v>0</v>
          </cell>
          <cell r="BV407">
            <v>0</v>
          </cell>
          <cell r="BW407">
            <v>0</v>
          </cell>
          <cell r="BX407">
            <v>0</v>
          </cell>
          <cell r="BY407">
            <v>0</v>
          </cell>
          <cell r="BZ407">
            <v>66104.999999999884</v>
          </cell>
          <cell r="CA407">
            <v>0</v>
          </cell>
          <cell r="CB407">
            <v>66104.999999999884</v>
          </cell>
          <cell r="CC407">
            <v>79.780497280497244</v>
          </cell>
          <cell r="CD407">
            <v>92146.474358974316</v>
          </cell>
          <cell r="CE407">
            <v>0</v>
          </cell>
          <cell r="CF407">
            <v>0</v>
          </cell>
          <cell r="CG407">
            <v>0</v>
          </cell>
          <cell r="CH407">
            <v>0</v>
          </cell>
          <cell r="CI407">
            <v>0</v>
          </cell>
          <cell r="CJ407">
            <v>0</v>
          </cell>
          <cell r="CK407">
            <v>0</v>
          </cell>
          <cell r="CL407">
            <v>0</v>
          </cell>
          <cell r="CM407">
            <v>0</v>
          </cell>
          <cell r="CN407">
            <v>0</v>
          </cell>
          <cell r="CO407">
            <v>0</v>
          </cell>
          <cell r="CP407">
            <v>0</v>
          </cell>
          <cell r="CQ407">
            <v>92146.474358974316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0</v>
          </cell>
          <cell r="CW407">
            <v>13.910034602076136</v>
          </cell>
          <cell r="CX407">
            <v>8067.8200692041592</v>
          </cell>
          <cell r="CY407">
            <v>0</v>
          </cell>
          <cell r="CZ407">
            <v>0</v>
          </cell>
          <cell r="DA407">
            <v>8067.8200692041592</v>
          </cell>
          <cell r="DB407">
            <v>1300465.1444281784</v>
          </cell>
          <cell r="DC407">
            <v>0</v>
          </cell>
          <cell r="DD407">
            <v>1300465.1444281784</v>
          </cell>
          <cell r="DE407">
            <v>128000</v>
          </cell>
          <cell r="DF407">
            <v>0</v>
          </cell>
          <cell r="DG407">
            <v>128000</v>
          </cell>
          <cell r="DH407">
            <v>47.857142857142854</v>
          </cell>
          <cell r="DI407">
            <v>0</v>
          </cell>
          <cell r="DJ407">
            <v>1.327</v>
          </cell>
          <cell r="DK407">
            <v>0</v>
          </cell>
          <cell r="DL407">
            <v>0</v>
          </cell>
          <cell r="DO407">
            <v>0</v>
          </cell>
          <cell r="DP407">
            <v>0</v>
          </cell>
          <cell r="DQ407">
            <v>0</v>
          </cell>
          <cell r="DR407">
            <v>1</v>
          </cell>
          <cell r="DS407">
            <v>0</v>
          </cell>
          <cell r="DT407">
            <v>0</v>
          </cell>
          <cell r="DU407">
            <v>0</v>
          </cell>
          <cell r="DV407">
            <v>0</v>
          </cell>
          <cell r="DW407">
            <v>0</v>
          </cell>
          <cell r="DX407">
            <v>0</v>
          </cell>
          <cell r="DY407">
            <v>0</v>
          </cell>
          <cell r="DZ407">
            <v>0</v>
          </cell>
          <cell r="EA407">
            <v>9317.7000000000007</v>
          </cell>
          <cell r="EB407">
            <v>9317.7000000000007</v>
          </cell>
          <cell r="EC407">
            <v>0</v>
          </cell>
          <cell r="ED407">
            <v>0</v>
          </cell>
          <cell r="EE407">
            <v>9317.7000000000007</v>
          </cell>
          <cell r="EF407">
            <v>9317.7000000000007</v>
          </cell>
          <cell r="EG407">
            <v>0</v>
          </cell>
          <cell r="EI407">
            <v>0</v>
          </cell>
          <cell r="EJ407">
            <v>0</v>
          </cell>
          <cell r="EK407">
            <v>0</v>
          </cell>
          <cell r="EL407">
            <v>0</v>
          </cell>
          <cell r="EM407">
            <v>0</v>
          </cell>
          <cell r="EN407">
            <v>0</v>
          </cell>
          <cell r="EO407">
            <v>0</v>
          </cell>
          <cell r="EP407">
            <v>137317.70000000001</v>
          </cell>
          <cell r="EQ407">
            <v>0</v>
          </cell>
          <cell r="ER407">
            <v>137317.70000000001</v>
          </cell>
          <cell r="ES407">
            <v>1437782.8444281784</v>
          </cell>
          <cell r="ET407">
            <v>0</v>
          </cell>
          <cell r="EU407">
            <v>1437782.8444281784</v>
          </cell>
          <cell r="EV407">
            <v>1428465.1444281784</v>
          </cell>
          <cell r="EW407">
            <v>4264.0750579945625</v>
          </cell>
          <cell r="EX407">
            <v>4405</v>
          </cell>
          <cell r="EY407">
            <v>140.92494200543752</v>
          </cell>
          <cell r="EZ407">
            <v>1475675</v>
          </cell>
          <cell r="FA407">
            <v>47209.855571821565</v>
          </cell>
          <cell r="FB407">
            <v>1484992.7</v>
          </cell>
          <cell r="FC407">
            <v>1488877.4823443803</v>
          </cell>
          <cell r="FD407">
            <v>3884.7823443803936</v>
          </cell>
          <cell r="FE407">
            <v>1488877.4823443803</v>
          </cell>
        </row>
        <row r="408">
          <cell r="A408">
            <v>2665</v>
          </cell>
          <cell r="B408">
            <v>8812665</v>
          </cell>
          <cell r="E408" t="str">
            <v>Tany's Dell Primary School and Nursery</v>
          </cell>
          <cell r="F408" t="str">
            <v>P</v>
          </cell>
          <cell r="G408" t="str">
            <v/>
          </cell>
          <cell r="H408">
            <v>10030654</v>
          </cell>
          <cell r="I408" t="str">
            <v>Y</v>
          </cell>
          <cell r="K408">
            <v>2665</v>
          </cell>
          <cell r="L408">
            <v>144665</v>
          </cell>
          <cell r="O408">
            <v>7</v>
          </cell>
          <cell r="P408">
            <v>0</v>
          </cell>
          <cell r="Q408">
            <v>0</v>
          </cell>
          <cell r="S408">
            <v>58</v>
          </cell>
          <cell r="T408">
            <v>349</v>
          </cell>
          <cell r="V408">
            <v>407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407</v>
          </cell>
          <cell r="AF408">
            <v>1377902.57</v>
          </cell>
          <cell r="AG408">
            <v>0</v>
          </cell>
          <cell r="AH408">
            <v>0</v>
          </cell>
          <cell r="AI408">
            <v>0</v>
          </cell>
          <cell r="AJ408">
            <v>1377902.57</v>
          </cell>
          <cell r="AK408">
            <v>131.00000000000006</v>
          </cell>
          <cell r="AL408">
            <v>62880.000000000029</v>
          </cell>
          <cell r="AM408">
            <v>0</v>
          </cell>
          <cell r="AN408">
            <v>0</v>
          </cell>
          <cell r="AO408">
            <v>62880.000000000029</v>
          </cell>
          <cell r="AP408">
            <v>137.99999999999997</v>
          </cell>
          <cell r="AQ408">
            <v>97289.999999999985</v>
          </cell>
          <cell r="AR408">
            <v>0</v>
          </cell>
          <cell r="AS408">
            <v>0</v>
          </cell>
          <cell r="AT408">
            <v>97289.999999999985</v>
          </cell>
          <cell r="AU408">
            <v>93.000000000000199</v>
          </cell>
          <cell r="AV408">
            <v>0</v>
          </cell>
          <cell r="AW408">
            <v>146.00000000000011</v>
          </cell>
          <cell r="AX408">
            <v>33580.000000000029</v>
          </cell>
          <cell r="AY408">
            <v>148.00000000000014</v>
          </cell>
          <cell r="AZ408">
            <v>41440.000000000036</v>
          </cell>
          <cell r="BA408">
            <v>17.999999999999989</v>
          </cell>
          <cell r="BB408">
            <v>7919.9999999999955</v>
          </cell>
          <cell r="BC408">
            <v>1.9999999999999984</v>
          </cell>
          <cell r="BD408">
            <v>959.9999999999992</v>
          </cell>
          <cell r="BE408">
            <v>0</v>
          </cell>
          <cell r="BF408">
            <v>0</v>
          </cell>
          <cell r="BG408">
            <v>0</v>
          </cell>
          <cell r="BH408">
            <v>0</v>
          </cell>
          <cell r="BI408">
            <v>83900.000000000058</v>
          </cell>
          <cell r="BJ408">
            <v>0</v>
          </cell>
          <cell r="BK408">
            <v>0</v>
          </cell>
          <cell r="BL408">
            <v>0</v>
          </cell>
          <cell r="BM408">
            <v>0</v>
          </cell>
          <cell r="BN408">
            <v>0</v>
          </cell>
          <cell r="BO408">
            <v>0</v>
          </cell>
          <cell r="BP408">
            <v>0</v>
          </cell>
          <cell r="BQ408">
            <v>0</v>
          </cell>
          <cell r="BR408">
            <v>0</v>
          </cell>
          <cell r="BS408">
            <v>0</v>
          </cell>
          <cell r="BT408">
            <v>0</v>
          </cell>
          <cell r="BU408">
            <v>0</v>
          </cell>
          <cell r="BV408">
            <v>0</v>
          </cell>
          <cell r="BW408">
            <v>0</v>
          </cell>
          <cell r="BX408">
            <v>0</v>
          </cell>
          <cell r="BY408">
            <v>83900.000000000058</v>
          </cell>
          <cell r="BZ408">
            <v>244070.00000000006</v>
          </cell>
          <cell r="CA408">
            <v>0</v>
          </cell>
          <cell r="CB408">
            <v>244070.00000000006</v>
          </cell>
          <cell r="CC408">
            <v>136.49453343503689</v>
          </cell>
          <cell r="CD408">
            <v>157651.18611746762</v>
          </cell>
          <cell r="CE408">
            <v>0</v>
          </cell>
          <cell r="CF408">
            <v>0</v>
          </cell>
          <cell r="CG408">
            <v>0</v>
          </cell>
          <cell r="CH408">
            <v>0</v>
          </cell>
          <cell r="CI408">
            <v>0</v>
          </cell>
          <cell r="CJ408">
            <v>0</v>
          </cell>
          <cell r="CK408">
            <v>0</v>
          </cell>
          <cell r="CL408">
            <v>0</v>
          </cell>
          <cell r="CM408">
            <v>0</v>
          </cell>
          <cell r="CN408">
            <v>0</v>
          </cell>
          <cell r="CO408">
            <v>0</v>
          </cell>
          <cell r="CP408">
            <v>0</v>
          </cell>
          <cell r="CQ408">
            <v>157651.18611746762</v>
          </cell>
          <cell r="CR408">
            <v>5.5799999999999947</v>
          </cell>
          <cell r="CS408">
            <v>5273.0999999999949</v>
          </cell>
          <cell r="CT408">
            <v>0</v>
          </cell>
          <cell r="CU408">
            <v>0</v>
          </cell>
          <cell r="CV408">
            <v>5273.0999999999949</v>
          </cell>
          <cell r="CW408">
            <v>44.3151862464182</v>
          </cell>
          <cell r="CX408">
            <v>25702.808022922556</v>
          </cell>
          <cell r="CY408">
            <v>0</v>
          </cell>
          <cell r="CZ408">
            <v>0</v>
          </cell>
          <cell r="DA408">
            <v>25702.808022922556</v>
          </cell>
          <cell r="DB408">
            <v>1810599.6641403905</v>
          </cell>
          <cell r="DC408">
            <v>0</v>
          </cell>
          <cell r="DD408">
            <v>1810599.6641403905</v>
          </cell>
          <cell r="DE408">
            <v>128000</v>
          </cell>
          <cell r="DF408">
            <v>0</v>
          </cell>
          <cell r="DG408">
            <v>128000</v>
          </cell>
          <cell r="DH408">
            <v>58.142857142857146</v>
          </cell>
          <cell r="DI408">
            <v>0</v>
          </cell>
          <cell r="DJ408">
            <v>0.60799999999999998</v>
          </cell>
          <cell r="DK408">
            <v>0</v>
          </cell>
          <cell r="DL408">
            <v>0</v>
          </cell>
          <cell r="DO408">
            <v>0</v>
          </cell>
          <cell r="DP408">
            <v>0</v>
          </cell>
          <cell r="DQ408">
            <v>0</v>
          </cell>
          <cell r="DR408">
            <v>1.0156360164</v>
          </cell>
          <cell r="DS408">
            <v>30311.976141533654</v>
          </cell>
          <cell r="DT408">
            <v>0</v>
          </cell>
          <cell r="DU408">
            <v>30311.976141533654</v>
          </cell>
          <cell r="DV408">
            <v>0</v>
          </cell>
          <cell r="DW408">
            <v>0</v>
          </cell>
          <cell r="DX408">
            <v>0</v>
          </cell>
          <cell r="DY408">
            <v>0</v>
          </cell>
          <cell r="DZ408">
            <v>0</v>
          </cell>
          <cell r="EA408">
            <v>5275.1</v>
          </cell>
          <cell r="EB408">
            <v>5275.1</v>
          </cell>
          <cell r="EC408">
            <v>0</v>
          </cell>
          <cell r="ED408">
            <v>0</v>
          </cell>
          <cell r="EE408">
            <v>5275.1</v>
          </cell>
          <cell r="EF408">
            <v>5275.1</v>
          </cell>
          <cell r="EG408">
            <v>0</v>
          </cell>
          <cell r="EI408">
            <v>0</v>
          </cell>
          <cell r="EJ408">
            <v>0</v>
          </cell>
          <cell r="EK408">
            <v>0</v>
          </cell>
          <cell r="EL408">
            <v>0</v>
          </cell>
          <cell r="EM408">
            <v>0</v>
          </cell>
          <cell r="EN408">
            <v>0</v>
          </cell>
          <cell r="EO408">
            <v>0</v>
          </cell>
          <cell r="EP408">
            <v>163587.07614153365</v>
          </cell>
          <cell r="EQ408">
            <v>0</v>
          </cell>
          <cell r="ER408">
            <v>163587.07614153365</v>
          </cell>
          <cell r="ES408">
            <v>1974186.7402819241</v>
          </cell>
          <cell r="ET408">
            <v>0</v>
          </cell>
          <cell r="EU408">
            <v>1974186.7402819241</v>
          </cell>
          <cell r="EV408">
            <v>1968911.640281924</v>
          </cell>
          <cell r="EW408">
            <v>4837.6207377934252</v>
          </cell>
          <cell r="EX408">
            <v>4405</v>
          </cell>
          <cell r="EY408">
            <v>0</v>
          </cell>
          <cell r="EZ408">
            <v>1792835</v>
          </cell>
          <cell r="FA408">
            <v>0</v>
          </cell>
          <cell r="FB408">
            <v>1974186.7402819241</v>
          </cell>
          <cell r="FC408">
            <v>1974186.7402819241</v>
          </cell>
          <cell r="FD408">
            <v>0</v>
          </cell>
          <cell r="FE408">
            <v>1974186.7402819241</v>
          </cell>
        </row>
        <row r="409">
          <cell r="A409">
            <v>2126</v>
          </cell>
          <cell r="B409">
            <v>8812126</v>
          </cell>
          <cell r="E409" t="str">
            <v>Templars Academy</v>
          </cell>
          <cell r="F409" t="str">
            <v>P</v>
          </cell>
          <cell r="G409" t="str">
            <v/>
          </cell>
          <cell r="H409" t="str">
            <v/>
          </cell>
          <cell r="I409" t="str">
            <v>Y</v>
          </cell>
          <cell r="K409">
            <v>2126</v>
          </cell>
          <cell r="L409">
            <v>142813</v>
          </cell>
          <cell r="O409">
            <v>7</v>
          </cell>
          <cell r="P409">
            <v>0</v>
          </cell>
          <cell r="Q409">
            <v>0</v>
          </cell>
          <cell r="S409">
            <v>55</v>
          </cell>
          <cell r="T409">
            <v>270</v>
          </cell>
          <cell r="V409">
            <v>325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325</v>
          </cell>
          <cell r="AF409">
            <v>1100290.75</v>
          </cell>
          <cell r="AG409">
            <v>0</v>
          </cell>
          <cell r="AH409">
            <v>0</v>
          </cell>
          <cell r="AI409">
            <v>0</v>
          </cell>
          <cell r="AJ409">
            <v>1100290.75</v>
          </cell>
          <cell r="AK409">
            <v>100.0000000000001</v>
          </cell>
          <cell r="AL409">
            <v>48000.000000000051</v>
          </cell>
          <cell r="AM409">
            <v>0</v>
          </cell>
          <cell r="AN409">
            <v>0</v>
          </cell>
          <cell r="AO409">
            <v>48000.000000000051</v>
          </cell>
          <cell r="AP409">
            <v>108.99999999999987</v>
          </cell>
          <cell r="AQ409">
            <v>76844.999999999913</v>
          </cell>
          <cell r="AR409">
            <v>0</v>
          </cell>
          <cell r="AS409">
            <v>0</v>
          </cell>
          <cell r="AT409">
            <v>76844.999999999913</v>
          </cell>
          <cell r="AU409">
            <v>212.99999999999989</v>
          </cell>
          <cell r="AV409">
            <v>0</v>
          </cell>
          <cell r="AW409">
            <v>19.000000000000014</v>
          </cell>
          <cell r="AX409">
            <v>4370.0000000000036</v>
          </cell>
          <cell r="AY409">
            <v>7.9999999999999956</v>
          </cell>
          <cell r="AZ409">
            <v>2239.9999999999986</v>
          </cell>
          <cell r="BA409">
            <v>1.0000000000000009</v>
          </cell>
          <cell r="BB409">
            <v>440.0000000000004</v>
          </cell>
          <cell r="BC409">
            <v>83.999999999999858</v>
          </cell>
          <cell r="BD409">
            <v>40319.999999999935</v>
          </cell>
          <cell r="BE409">
            <v>0</v>
          </cell>
          <cell r="BF409">
            <v>0</v>
          </cell>
          <cell r="BG409">
            <v>0</v>
          </cell>
          <cell r="BH409">
            <v>0</v>
          </cell>
          <cell r="BI409">
            <v>47369.999999999935</v>
          </cell>
          <cell r="BJ409">
            <v>0</v>
          </cell>
          <cell r="BK409">
            <v>0</v>
          </cell>
          <cell r="BL409">
            <v>0</v>
          </cell>
          <cell r="BM409">
            <v>0</v>
          </cell>
          <cell r="BN409">
            <v>0</v>
          </cell>
          <cell r="BO409">
            <v>0</v>
          </cell>
          <cell r="BP409">
            <v>0</v>
          </cell>
          <cell r="BQ409">
            <v>0</v>
          </cell>
          <cell r="BR409">
            <v>0</v>
          </cell>
          <cell r="BS409">
            <v>0</v>
          </cell>
          <cell r="BT409">
            <v>0</v>
          </cell>
          <cell r="BU409">
            <v>0</v>
          </cell>
          <cell r="BV409">
            <v>0</v>
          </cell>
          <cell r="BW409">
            <v>0</v>
          </cell>
          <cell r="BX409">
            <v>0</v>
          </cell>
          <cell r="BY409">
            <v>47369.999999999935</v>
          </cell>
          <cell r="BZ409">
            <v>172214.99999999991</v>
          </cell>
          <cell r="CA409">
            <v>0</v>
          </cell>
          <cell r="CB409">
            <v>172214.99999999991</v>
          </cell>
          <cell r="CC409">
            <v>82.946428571428527</v>
          </cell>
          <cell r="CD409">
            <v>95803.124999999942</v>
          </cell>
          <cell r="CE409">
            <v>0</v>
          </cell>
          <cell r="CF409">
            <v>0</v>
          </cell>
          <cell r="CG409">
            <v>0</v>
          </cell>
          <cell r="CH409">
            <v>0</v>
          </cell>
          <cell r="CI409">
            <v>0</v>
          </cell>
          <cell r="CJ409">
            <v>0</v>
          </cell>
          <cell r="CK409">
            <v>0</v>
          </cell>
          <cell r="CL409">
            <v>0</v>
          </cell>
          <cell r="CM409">
            <v>0</v>
          </cell>
          <cell r="CN409">
            <v>0</v>
          </cell>
          <cell r="CO409">
            <v>0</v>
          </cell>
          <cell r="CP409">
            <v>0</v>
          </cell>
          <cell r="CQ409">
            <v>95803.124999999942</v>
          </cell>
          <cell r="CR409">
            <v>16.500000000000071</v>
          </cell>
          <cell r="CS409">
            <v>15592.500000000067</v>
          </cell>
          <cell r="CT409">
            <v>0</v>
          </cell>
          <cell r="CU409">
            <v>0</v>
          </cell>
          <cell r="CV409">
            <v>15592.500000000067</v>
          </cell>
          <cell r="CW409">
            <v>25.277777777777786</v>
          </cell>
          <cell r="CX409">
            <v>14661.111111111115</v>
          </cell>
          <cell r="CY409">
            <v>0</v>
          </cell>
          <cell r="CZ409">
            <v>0</v>
          </cell>
          <cell r="DA409">
            <v>14661.111111111115</v>
          </cell>
          <cell r="DB409">
            <v>1398562.486111111</v>
          </cell>
          <cell r="DC409">
            <v>0</v>
          </cell>
          <cell r="DD409">
            <v>1398562.486111111</v>
          </cell>
          <cell r="DE409">
            <v>128000</v>
          </cell>
          <cell r="DF409">
            <v>0</v>
          </cell>
          <cell r="DG409">
            <v>128000</v>
          </cell>
          <cell r="DH409">
            <v>46.428571428571431</v>
          </cell>
          <cell r="DI409">
            <v>0</v>
          </cell>
          <cell r="DJ409">
            <v>0.73899999999999999</v>
          </cell>
          <cell r="DK409">
            <v>0</v>
          </cell>
          <cell r="DL409">
            <v>0</v>
          </cell>
          <cell r="DO409">
            <v>0</v>
          </cell>
          <cell r="DP409">
            <v>0</v>
          </cell>
          <cell r="DQ409">
            <v>0</v>
          </cell>
          <cell r="DR409">
            <v>1</v>
          </cell>
          <cell r="DS409">
            <v>0</v>
          </cell>
          <cell r="DT409">
            <v>0</v>
          </cell>
          <cell r="DU409">
            <v>0</v>
          </cell>
          <cell r="DV409">
            <v>0</v>
          </cell>
          <cell r="DW409">
            <v>0</v>
          </cell>
          <cell r="DX409">
            <v>0</v>
          </cell>
          <cell r="DY409">
            <v>0</v>
          </cell>
          <cell r="DZ409">
            <v>0</v>
          </cell>
          <cell r="EA409">
            <v>5042.1660000000002</v>
          </cell>
          <cell r="EB409">
            <v>5042.1660000000002</v>
          </cell>
          <cell r="EC409">
            <v>0</v>
          </cell>
          <cell r="ED409">
            <v>0</v>
          </cell>
          <cell r="EE409">
            <v>5042.1660000000002</v>
          </cell>
          <cell r="EF409">
            <v>5042.1660000000002</v>
          </cell>
          <cell r="EG409">
            <v>0</v>
          </cell>
          <cell r="EI409">
            <v>0</v>
          </cell>
          <cell r="EJ409">
            <v>0</v>
          </cell>
          <cell r="EK409">
            <v>0</v>
          </cell>
          <cell r="EL409">
            <v>0</v>
          </cell>
          <cell r="EM409">
            <v>0</v>
          </cell>
          <cell r="EN409">
            <v>0</v>
          </cell>
          <cell r="EO409">
            <v>0</v>
          </cell>
          <cell r="EP409">
            <v>133042.166</v>
          </cell>
          <cell r="EQ409">
            <v>0</v>
          </cell>
          <cell r="ER409">
            <v>133042.166</v>
          </cell>
          <cell r="ES409">
            <v>1531604.652111111</v>
          </cell>
          <cell r="ET409">
            <v>0</v>
          </cell>
          <cell r="EU409">
            <v>1531604.652111111</v>
          </cell>
          <cell r="EV409">
            <v>1526562.486111111</v>
          </cell>
          <cell r="EW409">
            <v>4697.1153418803415</v>
          </cell>
          <cell r="EX409">
            <v>4405</v>
          </cell>
          <cell r="EY409">
            <v>0</v>
          </cell>
          <cell r="EZ409">
            <v>1431625</v>
          </cell>
          <cell r="FA409">
            <v>0</v>
          </cell>
          <cell r="FB409">
            <v>1531604.652111111</v>
          </cell>
          <cell r="FC409">
            <v>1531604.652111111</v>
          </cell>
          <cell r="FD409">
            <v>0</v>
          </cell>
          <cell r="FE409">
            <v>1531604.652111111</v>
          </cell>
        </row>
        <row r="410">
          <cell r="A410">
            <v>2050</v>
          </cell>
          <cell r="B410">
            <v>8812050</v>
          </cell>
          <cell r="C410">
            <v>4358</v>
          </cell>
          <cell r="D410" t="str">
            <v>RB054358</v>
          </cell>
          <cell r="E410" t="str">
            <v>Tendring Primary School</v>
          </cell>
          <cell r="F410" t="str">
            <v>P</v>
          </cell>
          <cell r="G410" t="str">
            <v>Y</v>
          </cell>
          <cell r="H410">
            <v>10041557</v>
          </cell>
          <cell r="I410" t="str">
            <v/>
          </cell>
          <cell r="K410">
            <v>2050</v>
          </cell>
          <cell r="L410">
            <v>114738</v>
          </cell>
          <cell r="M410">
            <v>10</v>
          </cell>
          <cell r="O410">
            <v>7</v>
          </cell>
          <cell r="P410">
            <v>0</v>
          </cell>
          <cell r="Q410">
            <v>0</v>
          </cell>
          <cell r="S410">
            <v>35.833333333333336</v>
          </cell>
          <cell r="T410">
            <v>158</v>
          </cell>
          <cell r="V410">
            <v>193.83333333333334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193.83333333333334</v>
          </cell>
          <cell r="AF410">
            <v>656224.68833333335</v>
          </cell>
          <cell r="AG410">
            <v>0</v>
          </cell>
          <cell r="AH410">
            <v>0</v>
          </cell>
          <cell r="AI410">
            <v>0</v>
          </cell>
          <cell r="AJ410">
            <v>656224.68833333335</v>
          </cell>
          <cell r="AK410">
            <v>22.682624113475242</v>
          </cell>
          <cell r="AL410">
            <v>10887.659574468116</v>
          </cell>
          <cell r="AM410">
            <v>0</v>
          </cell>
          <cell r="AN410">
            <v>0</v>
          </cell>
          <cell r="AO410">
            <v>10887.659574468116</v>
          </cell>
          <cell r="AP410">
            <v>22.682624113475242</v>
          </cell>
          <cell r="AQ410">
            <v>15991.250000000045</v>
          </cell>
          <cell r="AR410">
            <v>0</v>
          </cell>
          <cell r="AS410">
            <v>0</v>
          </cell>
          <cell r="AT410">
            <v>15991.250000000045</v>
          </cell>
          <cell r="AU410">
            <v>149.49911347517735</v>
          </cell>
          <cell r="AV410">
            <v>0</v>
          </cell>
          <cell r="AW410">
            <v>17.527482269503544</v>
          </cell>
          <cell r="AX410">
            <v>4031.3209219858149</v>
          </cell>
          <cell r="AY410">
            <v>0</v>
          </cell>
          <cell r="AZ410">
            <v>0</v>
          </cell>
          <cell r="BA410">
            <v>7.2171985815602868</v>
          </cell>
          <cell r="BB410">
            <v>3175.5673758865264</v>
          </cell>
          <cell r="BC410">
            <v>10.310283687943258</v>
          </cell>
          <cell r="BD410">
            <v>4948.9361702127635</v>
          </cell>
          <cell r="BE410">
            <v>2.0620567375886476</v>
          </cell>
          <cell r="BF410">
            <v>1051.6489361702104</v>
          </cell>
          <cell r="BG410">
            <v>7.2171985815602868</v>
          </cell>
          <cell r="BH410">
            <v>4835.5230496453923</v>
          </cell>
          <cell r="BI410">
            <v>18042.996453900709</v>
          </cell>
          <cell r="BJ410">
            <v>0</v>
          </cell>
          <cell r="BK410">
            <v>0</v>
          </cell>
          <cell r="BL410">
            <v>0</v>
          </cell>
          <cell r="BM410">
            <v>0</v>
          </cell>
          <cell r="BN410">
            <v>0</v>
          </cell>
          <cell r="BO410">
            <v>0</v>
          </cell>
          <cell r="BP410">
            <v>0</v>
          </cell>
          <cell r="BQ410">
            <v>0</v>
          </cell>
          <cell r="BR410">
            <v>0</v>
          </cell>
          <cell r="BS410">
            <v>0</v>
          </cell>
          <cell r="BT410">
            <v>0</v>
          </cell>
          <cell r="BU410">
            <v>0</v>
          </cell>
          <cell r="BV410">
            <v>0</v>
          </cell>
          <cell r="BW410">
            <v>0</v>
          </cell>
          <cell r="BX410">
            <v>0</v>
          </cell>
          <cell r="BY410">
            <v>18042.996453900709</v>
          </cell>
          <cell r="BZ410">
            <v>44921.906028368874</v>
          </cell>
          <cell r="CA410">
            <v>0</v>
          </cell>
          <cell r="CB410">
            <v>44921.906028368874</v>
          </cell>
          <cell r="CC410">
            <v>46.091244239631322</v>
          </cell>
          <cell r="CD410">
            <v>53235.387096774175</v>
          </cell>
          <cell r="CE410">
            <v>0</v>
          </cell>
          <cell r="CF410">
            <v>0</v>
          </cell>
          <cell r="CG410">
            <v>0</v>
          </cell>
          <cell r="CH410">
            <v>0</v>
          </cell>
          <cell r="CI410">
            <v>0</v>
          </cell>
          <cell r="CJ410">
            <v>0</v>
          </cell>
          <cell r="CK410">
            <v>0</v>
          </cell>
          <cell r="CL410">
            <v>0</v>
          </cell>
          <cell r="CM410">
            <v>0</v>
          </cell>
          <cell r="CN410">
            <v>0</v>
          </cell>
          <cell r="CO410">
            <v>0</v>
          </cell>
          <cell r="CP410">
            <v>0</v>
          </cell>
          <cell r="CQ410">
            <v>53235.387096774175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0</v>
          </cell>
          <cell r="CX410">
            <v>0</v>
          </cell>
          <cell r="CY410">
            <v>0</v>
          </cell>
          <cell r="CZ410">
            <v>0</v>
          </cell>
          <cell r="DA410">
            <v>0</v>
          </cell>
          <cell r="DB410">
            <v>754381.9814584764</v>
          </cell>
          <cell r="DC410">
            <v>0</v>
          </cell>
          <cell r="DD410">
            <v>754381.9814584764</v>
          </cell>
          <cell r="DE410">
            <v>128000</v>
          </cell>
          <cell r="DF410">
            <v>0</v>
          </cell>
          <cell r="DG410">
            <v>128000</v>
          </cell>
          <cell r="DH410">
            <v>27.690476190476193</v>
          </cell>
          <cell r="DI410">
            <v>0</v>
          </cell>
          <cell r="DJ410">
            <v>2.7120000000000002</v>
          </cell>
          <cell r="DK410">
            <v>0</v>
          </cell>
          <cell r="DL410">
            <v>1</v>
          </cell>
          <cell r="DO410">
            <v>0</v>
          </cell>
          <cell r="DP410">
            <v>0</v>
          </cell>
          <cell r="DQ410">
            <v>0</v>
          </cell>
          <cell r="DR410">
            <v>1</v>
          </cell>
          <cell r="DS410">
            <v>0</v>
          </cell>
          <cell r="DT410">
            <v>0</v>
          </cell>
          <cell r="DU410">
            <v>0</v>
          </cell>
          <cell r="DV410">
            <v>0</v>
          </cell>
          <cell r="DW410">
            <v>0</v>
          </cell>
          <cell r="DX410">
            <v>0</v>
          </cell>
          <cell r="DY410">
            <v>0</v>
          </cell>
          <cell r="DZ410">
            <v>0</v>
          </cell>
          <cell r="EA410">
            <v>18712.5</v>
          </cell>
          <cell r="EB410">
            <v>18429.5</v>
          </cell>
          <cell r="EC410">
            <v>283</v>
          </cell>
          <cell r="ED410">
            <v>0</v>
          </cell>
          <cell r="EE410">
            <v>18712.5</v>
          </cell>
          <cell r="EF410">
            <v>18712.5</v>
          </cell>
          <cell r="EG410">
            <v>0</v>
          </cell>
          <cell r="EI410">
            <v>0</v>
          </cell>
          <cell r="EJ410">
            <v>0</v>
          </cell>
          <cell r="EK410">
            <v>0</v>
          </cell>
          <cell r="EL410">
            <v>242720</v>
          </cell>
          <cell r="EM410">
            <v>0</v>
          </cell>
          <cell r="EN410">
            <v>0</v>
          </cell>
          <cell r="EO410">
            <v>0</v>
          </cell>
          <cell r="EP410">
            <v>389432.5</v>
          </cell>
          <cell r="EQ410">
            <v>0</v>
          </cell>
          <cell r="ER410">
            <v>389432.5</v>
          </cell>
          <cell r="ES410">
            <v>1143814.4814584763</v>
          </cell>
          <cell r="ET410">
            <v>0</v>
          </cell>
          <cell r="EU410">
            <v>1143814.4814584763</v>
          </cell>
          <cell r="EV410">
            <v>882381.9814584764</v>
          </cell>
          <cell r="EW410">
            <v>4552.27161543496</v>
          </cell>
          <cell r="EX410">
            <v>4405</v>
          </cell>
          <cell r="EY410">
            <v>0</v>
          </cell>
          <cell r="EZ410">
            <v>853835.83333333337</v>
          </cell>
          <cell r="FA410">
            <v>0</v>
          </cell>
          <cell r="FB410">
            <v>1143814.4814584763</v>
          </cell>
          <cell r="FC410">
            <v>1143814.4814584763</v>
          </cell>
          <cell r="FD410">
            <v>0</v>
          </cell>
          <cell r="FE410">
            <v>1143814.4814584763</v>
          </cell>
        </row>
        <row r="411">
          <cell r="A411">
            <v>3470</v>
          </cell>
          <cell r="B411">
            <v>8813470</v>
          </cell>
          <cell r="C411">
            <v>4366</v>
          </cell>
          <cell r="D411" t="str">
            <v>RB054366</v>
          </cell>
          <cell r="E411" t="str">
            <v>Terling Church of England Voluntary Aided Primary School</v>
          </cell>
          <cell r="F411" t="str">
            <v>P</v>
          </cell>
          <cell r="G411" t="str">
            <v>Y</v>
          </cell>
          <cell r="H411">
            <v>10041531</v>
          </cell>
          <cell r="I411" t="str">
            <v/>
          </cell>
          <cell r="K411">
            <v>3470</v>
          </cell>
          <cell r="L411">
            <v>115166</v>
          </cell>
          <cell r="O411">
            <v>7</v>
          </cell>
          <cell r="P411">
            <v>0</v>
          </cell>
          <cell r="Q411">
            <v>0</v>
          </cell>
          <cell r="S411">
            <v>15</v>
          </cell>
          <cell r="T411">
            <v>94</v>
          </cell>
          <cell r="V411">
            <v>109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109</v>
          </cell>
          <cell r="AF411">
            <v>369020.59</v>
          </cell>
          <cell r="AG411">
            <v>0</v>
          </cell>
          <cell r="AH411">
            <v>0</v>
          </cell>
          <cell r="AI411">
            <v>0</v>
          </cell>
          <cell r="AJ411">
            <v>369020.59</v>
          </cell>
          <cell r="AK411">
            <v>19.999999999999989</v>
          </cell>
          <cell r="AL411">
            <v>9599.9999999999945</v>
          </cell>
          <cell r="AM411">
            <v>0</v>
          </cell>
          <cell r="AN411">
            <v>0</v>
          </cell>
          <cell r="AO411">
            <v>9599.9999999999945</v>
          </cell>
          <cell r="AP411">
            <v>21.000000000000043</v>
          </cell>
          <cell r="AQ411">
            <v>14805.000000000031</v>
          </cell>
          <cell r="AR411">
            <v>0</v>
          </cell>
          <cell r="AS411">
            <v>0</v>
          </cell>
          <cell r="AT411">
            <v>14805.000000000031</v>
          </cell>
          <cell r="AU411">
            <v>87.8055555555556</v>
          </cell>
          <cell r="AV411">
            <v>0</v>
          </cell>
          <cell r="AW411">
            <v>16.148148148148131</v>
          </cell>
          <cell r="AX411">
            <v>3714.0740740740703</v>
          </cell>
          <cell r="AY411">
            <v>5.0462962962962967</v>
          </cell>
          <cell r="AZ411">
            <v>1412.962962962963</v>
          </cell>
          <cell r="BA411">
            <v>0</v>
          </cell>
          <cell r="BB411">
            <v>0</v>
          </cell>
          <cell r="BC411">
            <v>0</v>
          </cell>
          <cell r="BD411">
            <v>0</v>
          </cell>
          <cell r="BE411">
            <v>0</v>
          </cell>
          <cell r="BF411">
            <v>0</v>
          </cell>
          <cell r="BG411">
            <v>0</v>
          </cell>
          <cell r="BH411">
            <v>0</v>
          </cell>
          <cell r="BI411">
            <v>5127.0370370370329</v>
          </cell>
          <cell r="BJ411">
            <v>0</v>
          </cell>
          <cell r="BK411">
            <v>0</v>
          </cell>
          <cell r="BL411">
            <v>0</v>
          </cell>
          <cell r="BM411">
            <v>0</v>
          </cell>
          <cell r="BN411">
            <v>0</v>
          </cell>
          <cell r="BO411">
            <v>0</v>
          </cell>
          <cell r="BP411">
            <v>0</v>
          </cell>
          <cell r="BQ411">
            <v>0</v>
          </cell>
          <cell r="BR411">
            <v>0</v>
          </cell>
          <cell r="BS411">
            <v>0</v>
          </cell>
          <cell r="BT411">
            <v>0</v>
          </cell>
          <cell r="BU411">
            <v>0</v>
          </cell>
          <cell r="BV411">
            <v>0</v>
          </cell>
          <cell r="BW411">
            <v>0</v>
          </cell>
          <cell r="BX411">
            <v>0</v>
          </cell>
          <cell r="BY411">
            <v>5127.0370370370329</v>
          </cell>
          <cell r="BZ411">
            <v>29532.037037037058</v>
          </cell>
          <cell r="CA411">
            <v>0</v>
          </cell>
          <cell r="CB411">
            <v>29532.037037037058</v>
          </cell>
          <cell r="CC411">
            <v>31.254480286738325</v>
          </cell>
          <cell r="CD411">
            <v>36098.924731182764</v>
          </cell>
          <cell r="CE411">
            <v>0</v>
          </cell>
          <cell r="CF411">
            <v>0</v>
          </cell>
          <cell r="CG411">
            <v>0</v>
          </cell>
          <cell r="CH411">
            <v>0</v>
          </cell>
          <cell r="CI411">
            <v>0</v>
          </cell>
          <cell r="CJ411">
            <v>0</v>
          </cell>
          <cell r="CK411">
            <v>0</v>
          </cell>
          <cell r="CL411">
            <v>0</v>
          </cell>
          <cell r="CM411">
            <v>0</v>
          </cell>
          <cell r="CN411">
            <v>0</v>
          </cell>
          <cell r="CO411">
            <v>0</v>
          </cell>
          <cell r="CP411">
            <v>0</v>
          </cell>
          <cell r="CQ411">
            <v>36098.924731182764</v>
          </cell>
          <cell r="CR411">
            <v>0</v>
          </cell>
          <cell r="CS411">
            <v>0</v>
          </cell>
          <cell r="CT411">
            <v>0</v>
          </cell>
          <cell r="CU411">
            <v>0</v>
          </cell>
          <cell r="CV411">
            <v>0</v>
          </cell>
          <cell r="CW411">
            <v>3.4787234042553221</v>
          </cell>
          <cell r="CX411">
            <v>2017.6595744680869</v>
          </cell>
          <cell r="CY411">
            <v>0</v>
          </cell>
          <cell r="CZ411">
            <v>0</v>
          </cell>
          <cell r="DA411">
            <v>2017.6595744680869</v>
          </cell>
          <cell r="DB411">
            <v>436669.21134268795</v>
          </cell>
          <cell r="DC411">
            <v>0</v>
          </cell>
          <cell r="DD411">
            <v>436669.21134268795</v>
          </cell>
          <cell r="DE411">
            <v>128000</v>
          </cell>
          <cell r="DF411">
            <v>0</v>
          </cell>
          <cell r="DG411">
            <v>128000</v>
          </cell>
          <cell r="DH411">
            <v>15.571428571428571</v>
          </cell>
          <cell r="DI411">
            <v>0.5447263017356474</v>
          </cell>
          <cell r="DJ411">
            <v>3.1850000000000001</v>
          </cell>
          <cell r="DK411">
            <v>0</v>
          </cell>
          <cell r="DL411">
            <v>1</v>
          </cell>
          <cell r="DO411">
            <v>30668.090787716948</v>
          </cell>
          <cell r="DP411">
            <v>0</v>
          </cell>
          <cell r="DQ411">
            <v>30668.090787716948</v>
          </cell>
          <cell r="DR411">
            <v>1</v>
          </cell>
          <cell r="DS411">
            <v>0</v>
          </cell>
          <cell r="DT411">
            <v>0</v>
          </cell>
          <cell r="DU411">
            <v>0</v>
          </cell>
          <cell r="DV411">
            <v>0</v>
          </cell>
          <cell r="DW411">
            <v>0</v>
          </cell>
          <cell r="DX411">
            <v>0</v>
          </cell>
          <cell r="DY411">
            <v>0</v>
          </cell>
          <cell r="DZ411">
            <v>0</v>
          </cell>
          <cell r="EA411">
            <v>1971.2</v>
          </cell>
          <cell r="EB411">
            <v>1971.2</v>
          </cell>
          <cell r="EC411">
            <v>0</v>
          </cell>
          <cell r="ED411">
            <v>0</v>
          </cell>
          <cell r="EE411">
            <v>1971.2</v>
          </cell>
          <cell r="EF411">
            <v>1971.2000000000003</v>
          </cell>
          <cell r="EG411">
            <v>0</v>
          </cell>
          <cell r="EI411">
            <v>0</v>
          </cell>
          <cell r="EJ411">
            <v>0</v>
          </cell>
          <cell r="EK411">
            <v>0</v>
          </cell>
          <cell r="EL411">
            <v>0</v>
          </cell>
          <cell r="EM411">
            <v>0</v>
          </cell>
          <cell r="EN411">
            <v>0</v>
          </cell>
          <cell r="EO411">
            <v>0</v>
          </cell>
          <cell r="EP411">
            <v>160639.29078771695</v>
          </cell>
          <cell r="EQ411">
            <v>0</v>
          </cell>
          <cell r="ER411">
            <v>160639.29078771695</v>
          </cell>
          <cell r="ES411">
            <v>597308.50213040493</v>
          </cell>
          <cell r="ET411">
            <v>0</v>
          </cell>
          <cell r="EU411">
            <v>597308.50213040493</v>
          </cell>
          <cell r="EV411">
            <v>595337.30213040486</v>
          </cell>
          <cell r="EW411">
            <v>5461.8101112881177</v>
          </cell>
          <cell r="EX411">
            <v>4405</v>
          </cell>
          <cell r="EY411">
            <v>0</v>
          </cell>
          <cell r="EZ411">
            <v>480145</v>
          </cell>
          <cell r="FA411">
            <v>0</v>
          </cell>
          <cell r="FB411">
            <v>597308.50213040493</v>
          </cell>
          <cell r="FC411">
            <v>597308.50213040493</v>
          </cell>
          <cell r="FD411">
            <v>0</v>
          </cell>
          <cell r="FE411">
            <v>597308.50213040493</v>
          </cell>
        </row>
        <row r="412">
          <cell r="A412">
            <v>5248</v>
          </cell>
          <cell r="B412">
            <v>8815248</v>
          </cell>
          <cell r="C412">
            <v>4374</v>
          </cell>
          <cell r="D412" t="str">
            <v>GMPS4374</v>
          </cell>
          <cell r="E412" t="str">
            <v>Thaxted Primary School</v>
          </cell>
          <cell r="F412" t="str">
            <v>P</v>
          </cell>
          <cell r="G412" t="str">
            <v>Y</v>
          </cell>
          <cell r="H412">
            <v>10023161</v>
          </cell>
          <cell r="I412" t="str">
            <v/>
          </cell>
          <cell r="K412">
            <v>5248</v>
          </cell>
          <cell r="L412">
            <v>115288</v>
          </cell>
          <cell r="O412">
            <v>7</v>
          </cell>
          <cell r="P412">
            <v>0</v>
          </cell>
          <cell r="Q412">
            <v>0</v>
          </cell>
          <cell r="S412">
            <v>42</v>
          </cell>
          <cell r="T412">
            <v>218</v>
          </cell>
          <cell r="V412">
            <v>260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  <cell r="AE412">
            <v>260</v>
          </cell>
          <cell r="AF412">
            <v>880232.60000000009</v>
          </cell>
          <cell r="AG412">
            <v>0</v>
          </cell>
          <cell r="AH412">
            <v>0</v>
          </cell>
          <cell r="AI412">
            <v>0</v>
          </cell>
          <cell r="AJ412">
            <v>880232.60000000009</v>
          </cell>
          <cell r="AK412">
            <v>30.99999999999994</v>
          </cell>
          <cell r="AL412">
            <v>14879.999999999971</v>
          </cell>
          <cell r="AM412">
            <v>0</v>
          </cell>
          <cell r="AN412">
            <v>0</v>
          </cell>
          <cell r="AO412">
            <v>14879.999999999971</v>
          </cell>
          <cell r="AP412">
            <v>36.999999999999922</v>
          </cell>
          <cell r="AQ412">
            <v>26084.999999999945</v>
          </cell>
          <cell r="AR412">
            <v>0</v>
          </cell>
          <cell r="AS412">
            <v>0</v>
          </cell>
          <cell r="AT412">
            <v>26084.999999999945</v>
          </cell>
          <cell r="AU412">
            <v>258.996138996139</v>
          </cell>
          <cell r="AV412">
            <v>0</v>
          </cell>
          <cell r="AW412">
            <v>0</v>
          </cell>
          <cell r="AX412">
            <v>0</v>
          </cell>
          <cell r="AY412">
            <v>1.0038610038610036</v>
          </cell>
          <cell r="AZ412">
            <v>281.08108108108104</v>
          </cell>
          <cell r="BA412">
            <v>0</v>
          </cell>
          <cell r="BB412">
            <v>0</v>
          </cell>
          <cell r="BC412">
            <v>0</v>
          </cell>
          <cell r="BD412">
            <v>0</v>
          </cell>
          <cell r="BE412">
            <v>0</v>
          </cell>
          <cell r="BF412">
            <v>0</v>
          </cell>
          <cell r="BG412">
            <v>0</v>
          </cell>
          <cell r="BH412">
            <v>0</v>
          </cell>
          <cell r="BI412">
            <v>281.08108108108104</v>
          </cell>
          <cell r="BJ412">
            <v>0</v>
          </cell>
          <cell r="BK412">
            <v>0</v>
          </cell>
          <cell r="BL412">
            <v>0</v>
          </cell>
          <cell r="BM412">
            <v>0</v>
          </cell>
          <cell r="BN412">
            <v>0</v>
          </cell>
          <cell r="BO412">
            <v>0</v>
          </cell>
          <cell r="BP412">
            <v>0</v>
          </cell>
          <cell r="BQ412">
            <v>0</v>
          </cell>
          <cell r="BR412">
            <v>0</v>
          </cell>
          <cell r="BS412">
            <v>0</v>
          </cell>
          <cell r="BT412">
            <v>0</v>
          </cell>
          <cell r="BU412">
            <v>0</v>
          </cell>
          <cell r="BV412">
            <v>0</v>
          </cell>
          <cell r="BW412">
            <v>0</v>
          </cell>
          <cell r="BX412">
            <v>0</v>
          </cell>
          <cell r="BY412">
            <v>281.08108108108104</v>
          </cell>
          <cell r="BZ412">
            <v>41246.081081080993</v>
          </cell>
          <cell r="CA412">
            <v>0</v>
          </cell>
          <cell r="CB412">
            <v>41246.081081080993</v>
          </cell>
          <cell r="CC412">
            <v>61.011912386319921</v>
          </cell>
          <cell r="CD412">
            <v>70468.758806199505</v>
          </cell>
          <cell r="CE412">
            <v>0</v>
          </cell>
          <cell r="CF412">
            <v>0</v>
          </cell>
          <cell r="CG412">
            <v>0</v>
          </cell>
          <cell r="CH412">
            <v>0</v>
          </cell>
          <cell r="CI412">
            <v>0</v>
          </cell>
          <cell r="CJ412">
            <v>0</v>
          </cell>
          <cell r="CK412">
            <v>0</v>
          </cell>
          <cell r="CL412">
            <v>0</v>
          </cell>
          <cell r="CM412">
            <v>0</v>
          </cell>
          <cell r="CN412">
            <v>0</v>
          </cell>
          <cell r="CO412">
            <v>0</v>
          </cell>
          <cell r="CP412">
            <v>0</v>
          </cell>
          <cell r="CQ412">
            <v>70468.758806199505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5.963302752293588</v>
          </cell>
          <cell r="CX412">
            <v>3458.7155963302812</v>
          </cell>
          <cell r="CY412">
            <v>0</v>
          </cell>
          <cell r="CZ412">
            <v>0</v>
          </cell>
          <cell r="DA412">
            <v>3458.7155963302812</v>
          </cell>
          <cell r="DB412">
            <v>995406.15548361093</v>
          </cell>
          <cell r="DC412">
            <v>0</v>
          </cell>
          <cell r="DD412">
            <v>995406.15548361093</v>
          </cell>
          <cell r="DE412">
            <v>128000</v>
          </cell>
          <cell r="DF412">
            <v>0</v>
          </cell>
          <cell r="DG412">
            <v>128000</v>
          </cell>
          <cell r="DH412">
            <v>37.142857142857146</v>
          </cell>
          <cell r="DI412">
            <v>0</v>
          </cell>
          <cell r="DJ412">
            <v>3.4329999999999998</v>
          </cell>
          <cell r="DK412">
            <v>0</v>
          </cell>
          <cell r="DL412">
            <v>1</v>
          </cell>
          <cell r="DO412">
            <v>0</v>
          </cell>
          <cell r="DP412">
            <v>0</v>
          </cell>
          <cell r="DQ412">
            <v>0</v>
          </cell>
          <cell r="DR412">
            <v>1</v>
          </cell>
          <cell r="DS412">
            <v>0</v>
          </cell>
          <cell r="DT412">
            <v>0</v>
          </cell>
          <cell r="DU412">
            <v>0</v>
          </cell>
          <cell r="DV412">
            <v>0</v>
          </cell>
          <cell r="DW412">
            <v>0</v>
          </cell>
          <cell r="DX412">
            <v>0</v>
          </cell>
          <cell r="DY412">
            <v>0</v>
          </cell>
          <cell r="DZ412">
            <v>0</v>
          </cell>
          <cell r="EA412">
            <v>4864</v>
          </cell>
          <cell r="EB412">
            <v>4864</v>
          </cell>
          <cell r="EC412">
            <v>0</v>
          </cell>
          <cell r="ED412">
            <v>0</v>
          </cell>
          <cell r="EE412">
            <v>4864</v>
          </cell>
          <cell r="EF412">
            <v>4864</v>
          </cell>
          <cell r="EG412">
            <v>0</v>
          </cell>
          <cell r="EI412">
            <v>0</v>
          </cell>
          <cell r="EJ412">
            <v>0</v>
          </cell>
          <cell r="EK412">
            <v>0</v>
          </cell>
          <cell r="EL412">
            <v>0</v>
          </cell>
          <cell r="EM412">
            <v>0</v>
          </cell>
          <cell r="EN412">
            <v>0</v>
          </cell>
          <cell r="EO412">
            <v>0</v>
          </cell>
          <cell r="EP412">
            <v>132864</v>
          </cell>
          <cell r="EQ412">
            <v>0</v>
          </cell>
          <cell r="ER412">
            <v>132864</v>
          </cell>
          <cell r="ES412">
            <v>1128270.1554836109</v>
          </cell>
          <cell r="ET412">
            <v>0</v>
          </cell>
          <cell r="EU412">
            <v>1128270.1554836109</v>
          </cell>
          <cell r="EV412">
            <v>1123406.1554836109</v>
          </cell>
          <cell r="EW412">
            <v>4320.7929057061956</v>
          </cell>
          <cell r="EX412">
            <v>4405</v>
          </cell>
          <cell r="EY412">
            <v>84.207094293804403</v>
          </cell>
          <cell r="EZ412">
            <v>1145300</v>
          </cell>
          <cell r="FA412">
            <v>21893.844516389072</v>
          </cell>
          <cell r="FB412">
            <v>1150164</v>
          </cell>
          <cell r="FC412">
            <v>1150164</v>
          </cell>
          <cell r="FD412">
            <v>0</v>
          </cell>
          <cell r="FE412">
            <v>1150164</v>
          </cell>
        </row>
        <row r="413">
          <cell r="A413">
            <v>2873</v>
          </cell>
          <cell r="B413">
            <v>8812873</v>
          </cell>
          <cell r="E413" t="str">
            <v>Theydon Bois Primary School</v>
          </cell>
          <cell r="F413" t="str">
            <v>P</v>
          </cell>
          <cell r="G413" t="str">
            <v/>
          </cell>
          <cell r="H413" t="str">
            <v/>
          </cell>
          <cell r="I413" t="str">
            <v>Y</v>
          </cell>
          <cell r="K413">
            <v>2873</v>
          </cell>
          <cell r="L413">
            <v>145999</v>
          </cell>
          <cell r="O413">
            <v>7</v>
          </cell>
          <cell r="P413">
            <v>0</v>
          </cell>
          <cell r="Q413">
            <v>0</v>
          </cell>
          <cell r="S413">
            <v>45</v>
          </cell>
          <cell r="T413">
            <v>274</v>
          </cell>
          <cell r="V413">
            <v>319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319</v>
          </cell>
          <cell r="AF413">
            <v>1079977.6900000002</v>
          </cell>
          <cell r="AG413">
            <v>0</v>
          </cell>
          <cell r="AH413">
            <v>0</v>
          </cell>
          <cell r="AI413">
            <v>0</v>
          </cell>
          <cell r="AJ413">
            <v>1079977.6900000002</v>
          </cell>
          <cell r="AK413">
            <v>7.9999999999999964</v>
          </cell>
          <cell r="AL413">
            <v>3839.9999999999982</v>
          </cell>
          <cell r="AM413">
            <v>0</v>
          </cell>
          <cell r="AN413">
            <v>0</v>
          </cell>
          <cell r="AO413">
            <v>3839.9999999999982</v>
          </cell>
          <cell r="AP413">
            <v>8.9999999999999911</v>
          </cell>
          <cell r="AQ413">
            <v>6344.9999999999936</v>
          </cell>
          <cell r="AR413">
            <v>0</v>
          </cell>
          <cell r="AS413">
            <v>0</v>
          </cell>
          <cell r="AT413">
            <v>6344.9999999999936</v>
          </cell>
          <cell r="AU413">
            <v>299.99999999999994</v>
          </cell>
          <cell r="AV413">
            <v>0</v>
          </cell>
          <cell r="AW413">
            <v>14.999999999999996</v>
          </cell>
          <cell r="AX413">
            <v>3449.9999999999991</v>
          </cell>
          <cell r="AY413">
            <v>4.0000000000000133</v>
          </cell>
          <cell r="AZ413">
            <v>1120.0000000000036</v>
          </cell>
          <cell r="BA413">
            <v>0</v>
          </cell>
          <cell r="BB413">
            <v>0</v>
          </cell>
          <cell r="BC413">
            <v>0</v>
          </cell>
          <cell r="BD413">
            <v>0</v>
          </cell>
          <cell r="BE413">
            <v>0</v>
          </cell>
          <cell r="BF413">
            <v>0</v>
          </cell>
          <cell r="BG413">
            <v>0</v>
          </cell>
          <cell r="BH413">
            <v>0</v>
          </cell>
          <cell r="BI413">
            <v>4570.0000000000027</v>
          </cell>
          <cell r="BJ413">
            <v>0</v>
          </cell>
          <cell r="BK413">
            <v>0</v>
          </cell>
          <cell r="BL413">
            <v>0</v>
          </cell>
          <cell r="BM413">
            <v>0</v>
          </cell>
          <cell r="BN413">
            <v>0</v>
          </cell>
          <cell r="BO413">
            <v>0</v>
          </cell>
          <cell r="BP413">
            <v>0</v>
          </cell>
          <cell r="BQ413">
            <v>0</v>
          </cell>
          <cell r="BR413">
            <v>0</v>
          </cell>
          <cell r="BS413">
            <v>0</v>
          </cell>
          <cell r="BT413">
            <v>0</v>
          </cell>
          <cell r="BU413">
            <v>0</v>
          </cell>
          <cell r="BV413">
            <v>0</v>
          </cell>
          <cell r="BW413">
            <v>0</v>
          </cell>
          <cell r="BX413">
            <v>0</v>
          </cell>
          <cell r="BY413">
            <v>4570.0000000000027</v>
          </cell>
          <cell r="BZ413">
            <v>14754.999999999996</v>
          </cell>
          <cell r="CA413">
            <v>0</v>
          </cell>
          <cell r="CB413">
            <v>14754.999999999996</v>
          </cell>
          <cell r="CC413">
            <v>75.226865671641804</v>
          </cell>
          <cell r="CD413">
            <v>86887.029850746287</v>
          </cell>
          <cell r="CE413">
            <v>0</v>
          </cell>
          <cell r="CF413">
            <v>0</v>
          </cell>
          <cell r="CG413">
            <v>0</v>
          </cell>
          <cell r="CH413">
            <v>0</v>
          </cell>
          <cell r="CI413">
            <v>0</v>
          </cell>
          <cell r="CJ413">
            <v>0</v>
          </cell>
          <cell r="CK413">
            <v>0</v>
          </cell>
          <cell r="CL413">
            <v>0</v>
          </cell>
          <cell r="CM413">
            <v>0</v>
          </cell>
          <cell r="CN413">
            <v>0</v>
          </cell>
          <cell r="CO413">
            <v>0</v>
          </cell>
          <cell r="CP413">
            <v>0</v>
          </cell>
          <cell r="CQ413">
            <v>86887.029850746287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</v>
          </cell>
          <cell r="CW413">
            <v>2.3369963369963385</v>
          </cell>
          <cell r="CX413">
            <v>1355.4578754578763</v>
          </cell>
          <cell r="CY413">
            <v>0</v>
          </cell>
          <cell r="CZ413">
            <v>0</v>
          </cell>
          <cell r="DA413">
            <v>1355.4578754578763</v>
          </cell>
          <cell r="DB413">
            <v>1182975.1777262043</v>
          </cell>
          <cell r="DC413">
            <v>0</v>
          </cell>
          <cell r="DD413">
            <v>1182975.1777262043</v>
          </cell>
          <cell r="DE413">
            <v>128000</v>
          </cell>
          <cell r="DF413">
            <v>0</v>
          </cell>
          <cell r="DG413">
            <v>128000</v>
          </cell>
          <cell r="DH413">
            <v>45.571428571428569</v>
          </cell>
          <cell r="DI413">
            <v>0</v>
          </cell>
          <cell r="DJ413">
            <v>2.004</v>
          </cell>
          <cell r="DK413">
            <v>0</v>
          </cell>
          <cell r="DL413">
            <v>1</v>
          </cell>
          <cell r="DO413">
            <v>0</v>
          </cell>
          <cell r="DP413">
            <v>0</v>
          </cell>
          <cell r="DQ413">
            <v>0</v>
          </cell>
          <cell r="DR413">
            <v>1.0156360164</v>
          </cell>
          <cell r="DS413">
            <v>20498.429378919856</v>
          </cell>
          <cell r="DT413">
            <v>0</v>
          </cell>
          <cell r="DU413">
            <v>20498.429378919856</v>
          </cell>
          <cell r="DV413">
            <v>0</v>
          </cell>
          <cell r="DW413">
            <v>0</v>
          </cell>
          <cell r="DX413">
            <v>0</v>
          </cell>
          <cell r="DY413">
            <v>0</v>
          </cell>
          <cell r="DZ413">
            <v>0</v>
          </cell>
          <cell r="EA413">
            <v>4536</v>
          </cell>
          <cell r="EB413">
            <v>4536</v>
          </cell>
          <cell r="EC413">
            <v>0</v>
          </cell>
          <cell r="ED413">
            <v>0</v>
          </cell>
          <cell r="EE413">
            <v>4536</v>
          </cell>
          <cell r="EF413">
            <v>4536</v>
          </cell>
          <cell r="EG413">
            <v>0</v>
          </cell>
          <cell r="EI413">
            <v>0</v>
          </cell>
          <cell r="EJ413">
            <v>0</v>
          </cell>
          <cell r="EK413">
            <v>0</v>
          </cell>
          <cell r="EL413">
            <v>0</v>
          </cell>
          <cell r="EM413">
            <v>0</v>
          </cell>
          <cell r="EN413">
            <v>0</v>
          </cell>
          <cell r="EO413">
            <v>0</v>
          </cell>
          <cell r="EP413">
            <v>153034.42937891986</v>
          </cell>
          <cell r="EQ413">
            <v>0</v>
          </cell>
          <cell r="ER413">
            <v>153034.42937891986</v>
          </cell>
          <cell r="ES413">
            <v>1336009.607105124</v>
          </cell>
          <cell r="ET413">
            <v>0</v>
          </cell>
          <cell r="EU413">
            <v>1336009.607105124</v>
          </cell>
          <cell r="EV413">
            <v>1331473.607105124</v>
          </cell>
          <cell r="EW413">
            <v>4173.8984548749968</v>
          </cell>
          <cell r="EX413">
            <v>4405</v>
          </cell>
          <cell r="EY413">
            <v>231.10154512500321</v>
          </cell>
          <cell r="EZ413">
            <v>1405195</v>
          </cell>
          <cell r="FA413">
            <v>73721.392894875957</v>
          </cell>
          <cell r="FB413">
            <v>1409731</v>
          </cell>
          <cell r="FC413">
            <v>1409731</v>
          </cell>
          <cell r="FD413">
            <v>0</v>
          </cell>
          <cell r="FE413">
            <v>1409731</v>
          </cell>
        </row>
        <row r="414">
          <cell r="A414">
            <v>5269</v>
          </cell>
          <cell r="B414">
            <v>8815269</v>
          </cell>
          <cell r="C414">
            <v>3294</v>
          </cell>
          <cell r="D414" t="str">
            <v>GMPS3294</v>
          </cell>
          <cell r="E414" t="str">
            <v>Thomas Willingale Primary School and Nursery</v>
          </cell>
          <cell r="F414" t="str">
            <v>P</v>
          </cell>
          <cell r="G414" t="str">
            <v>Y</v>
          </cell>
          <cell r="H414">
            <v>10026443</v>
          </cell>
          <cell r="I414" t="str">
            <v/>
          </cell>
          <cell r="K414">
            <v>5269</v>
          </cell>
          <cell r="L414">
            <v>115309</v>
          </cell>
          <cell r="O414">
            <v>7</v>
          </cell>
          <cell r="P414">
            <v>0</v>
          </cell>
          <cell r="Q414">
            <v>0</v>
          </cell>
          <cell r="S414">
            <v>59</v>
          </cell>
          <cell r="T414">
            <v>346</v>
          </cell>
          <cell r="V414">
            <v>405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405</v>
          </cell>
          <cell r="AF414">
            <v>1371131.55</v>
          </cell>
          <cell r="AG414">
            <v>0</v>
          </cell>
          <cell r="AH414">
            <v>0</v>
          </cell>
          <cell r="AI414">
            <v>0</v>
          </cell>
          <cell r="AJ414">
            <v>1371131.55</v>
          </cell>
          <cell r="AK414">
            <v>131.00000000000009</v>
          </cell>
          <cell r="AL414">
            <v>62880.000000000044</v>
          </cell>
          <cell r="AM414">
            <v>0</v>
          </cell>
          <cell r="AN414">
            <v>0</v>
          </cell>
          <cell r="AO414">
            <v>62880.000000000044</v>
          </cell>
          <cell r="AP414">
            <v>131.00000000000009</v>
          </cell>
          <cell r="AQ414">
            <v>92355.000000000058</v>
          </cell>
          <cell r="AR414">
            <v>0</v>
          </cell>
          <cell r="AS414">
            <v>0</v>
          </cell>
          <cell r="AT414">
            <v>92355.000000000058</v>
          </cell>
          <cell r="AU414">
            <v>166.41089108910896</v>
          </cell>
          <cell r="AV414">
            <v>0</v>
          </cell>
          <cell r="AW414">
            <v>147.36386138613867</v>
          </cell>
          <cell r="AX414">
            <v>33893.688118811893</v>
          </cell>
          <cell r="AY414">
            <v>60.148514851485345</v>
          </cell>
          <cell r="AZ414">
            <v>16841.584158415895</v>
          </cell>
          <cell r="BA414">
            <v>0</v>
          </cell>
          <cell r="BB414">
            <v>0</v>
          </cell>
          <cell r="BC414">
            <v>31.076732673267315</v>
          </cell>
          <cell r="BD414">
            <v>14916.831683168311</v>
          </cell>
          <cell r="BE414">
            <v>0</v>
          </cell>
          <cell r="BF414">
            <v>0</v>
          </cell>
          <cell r="BG414">
            <v>0</v>
          </cell>
          <cell r="BH414">
            <v>0</v>
          </cell>
          <cell r="BI414">
            <v>65652.103960396111</v>
          </cell>
          <cell r="BJ414">
            <v>0</v>
          </cell>
          <cell r="BK414">
            <v>0</v>
          </cell>
          <cell r="BL414">
            <v>0</v>
          </cell>
          <cell r="BM414">
            <v>0</v>
          </cell>
          <cell r="BN414">
            <v>0</v>
          </cell>
          <cell r="BO414">
            <v>0</v>
          </cell>
          <cell r="BP414">
            <v>0</v>
          </cell>
          <cell r="BQ414">
            <v>0</v>
          </cell>
          <cell r="BR414">
            <v>0</v>
          </cell>
          <cell r="BS414">
            <v>0</v>
          </cell>
          <cell r="BT414">
            <v>0</v>
          </cell>
          <cell r="BU414">
            <v>0</v>
          </cell>
          <cell r="BV414">
            <v>0</v>
          </cell>
          <cell r="BW414">
            <v>0</v>
          </cell>
          <cell r="BX414">
            <v>0</v>
          </cell>
          <cell r="BY414">
            <v>65652.103960396111</v>
          </cell>
          <cell r="BZ414">
            <v>220887.10396039623</v>
          </cell>
          <cell r="CA414">
            <v>0</v>
          </cell>
          <cell r="CB414">
            <v>220887.10396039623</v>
          </cell>
          <cell r="CC414">
            <v>109.07924594170017</v>
          </cell>
          <cell r="CD414">
            <v>125986.52906266369</v>
          </cell>
          <cell r="CE414">
            <v>0</v>
          </cell>
          <cell r="CF414">
            <v>0</v>
          </cell>
          <cell r="CG414">
            <v>0</v>
          </cell>
          <cell r="CH414">
            <v>0</v>
          </cell>
          <cell r="CI414">
            <v>0</v>
          </cell>
          <cell r="CJ414">
            <v>0</v>
          </cell>
          <cell r="CK414">
            <v>0</v>
          </cell>
          <cell r="CL414">
            <v>0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125986.52906266369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51.502890173410208</v>
          </cell>
          <cell r="CX414">
            <v>29871.676300577921</v>
          </cell>
          <cell r="CY414">
            <v>0</v>
          </cell>
          <cell r="CZ414">
            <v>0</v>
          </cell>
          <cell r="DA414">
            <v>29871.676300577921</v>
          </cell>
          <cell r="DB414">
            <v>1747876.8593236376</v>
          </cell>
          <cell r="DC414">
            <v>0</v>
          </cell>
          <cell r="DD414">
            <v>1747876.8593236376</v>
          </cell>
          <cell r="DE414">
            <v>128000</v>
          </cell>
          <cell r="DF414">
            <v>0</v>
          </cell>
          <cell r="DG414">
            <v>128000</v>
          </cell>
          <cell r="DH414">
            <v>57.857142857142854</v>
          </cell>
          <cell r="DI414">
            <v>0</v>
          </cell>
          <cell r="DJ414">
            <v>0.60199999999999998</v>
          </cell>
          <cell r="DK414">
            <v>0</v>
          </cell>
          <cell r="DL414">
            <v>0</v>
          </cell>
          <cell r="DO414">
            <v>0</v>
          </cell>
          <cell r="DP414">
            <v>0</v>
          </cell>
          <cell r="DQ414">
            <v>0</v>
          </cell>
          <cell r="DR414">
            <v>1.0156360164</v>
          </cell>
          <cell r="DS414">
            <v>29331.241336764906</v>
          </cell>
          <cell r="DT414">
            <v>0</v>
          </cell>
          <cell r="DU414">
            <v>29331.241336764906</v>
          </cell>
          <cell r="DV414">
            <v>0</v>
          </cell>
          <cell r="DW414">
            <v>0</v>
          </cell>
          <cell r="DX414">
            <v>0</v>
          </cell>
          <cell r="DY414">
            <v>0</v>
          </cell>
          <cell r="DZ414">
            <v>0</v>
          </cell>
          <cell r="EA414">
            <v>10035.200000000001</v>
          </cell>
          <cell r="EB414">
            <v>10035.200000000001</v>
          </cell>
          <cell r="EC414">
            <v>0</v>
          </cell>
          <cell r="ED414">
            <v>0</v>
          </cell>
          <cell r="EE414">
            <v>10035.200000000001</v>
          </cell>
          <cell r="EF414">
            <v>10035.200000000001</v>
          </cell>
          <cell r="EG414">
            <v>0</v>
          </cell>
          <cell r="EI414">
            <v>0</v>
          </cell>
          <cell r="EJ414">
            <v>0</v>
          </cell>
          <cell r="EK414">
            <v>0</v>
          </cell>
          <cell r="EL414">
            <v>0</v>
          </cell>
          <cell r="EM414">
            <v>0</v>
          </cell>
          <cell r="EN414">
            <v>0</v>
          </cell>
          <cell r="EO414">
            <v>0</v>
          </cell>
          <cell r="EP414">
            <v>167366.44133676492</v>
          </cell>
          <cell r="EQ414">
            <v>0</v>
          </cell>
          <cell r="ER414">
            <v>167366.44133676492</v>
          </cell>
          <cell r="ES414">
            <v>1915243.3006604025</v>
          </cell>
          <cell r="ET414">
            <v>0</v>
          </cell>
          <cell r="EU414">
            <v>1915243.3006604025</v>
          </cell>
          <cell r="EV414">
            <v>1905208.1006604026</v>
          </cell>
          <cell r="EW414">
            <v>4704.2175324948212</v>
          </cell>
          <cell r="EX414">
            <v>4405</v>
          </cell>
          <cell r="EY414">
            <v>0</v>
          </cell>
          <cell r="EZ414">
            <v>1784025</v>
          </cell>
          <cell r="FA414">
            <v>0</v>
          </cell>
          <cell r="FB414">
            <v>1915243.3006604025</v>
          </cell>
          <cell r="FC414">
            <v>1915243.3006604025</v>
          </cell>
          <cell r="FD414">
            <v>0</v>
          </cell>
          <cell r="FE414">
            <v>1915243.3006604025</v>
          </cell>
        </row>
        <row r="415">
          <cell r="A415">
            <v>3835</v>
          </cell>
          <cell r="B415">
            <v>8813835</v>
          </cell>
          <cell r="E415" t="str">
            <v>Thundersley Primary School</v>
          </cell>
          <cell r="F415" t="str">
            <v>P</v>
          </cell>
          <cell r="G415" t="str">
            <v/>
          </cell>
          <cell r="H415" t="str">
            <v/>
          </cell>
          <cell r="I415" t="str">
            <v>Y</v>
          </cell>
          <cell r="K415">
            <v>3835</v>
          </cell>
          <cell r="L415">
            <v>141626</v>
          </cell>
          <cell r="O415">
            <v>7</v>
          </cell>
          <cell r="P415">
            <v>0</v>
          </cell>
          <cell r="Q415">
            <v>0</v>
          </cell>
          <cell r="S415">
            <v>60</v>
          </cell>
          <cell r="T415">
            <v>383</v>
          </cell>
          <cell r="V415">
            <v>443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443</v>
          </cell>
          <cell r="AF415">
            <v>1499780.9300000002</v>
          </cell>
          <cell r="AG415">
            <v>0</v>
          </cell>
          <cell r="AH415">
            <v>0</v>
          </cell>
          <cell r="AI415">
            <v>0</v>
          </cell>
          <cell r="AJ415">
            <v>1499780.9300000002</v>
          </cell>
          <cell r="AK415">
            <v>55.000000000000071</v>
          </cell>
          <cell r="AL415">
            <v>26400.000000000033</v>
          </cell>
          <cell r="AM415">
            <v>0</v>
          </cell>
          <cell r="AN415">
            <v>0</v>
          </cell>
          <cell r="AO415">
            <v>26400.000000000033</v>
          </cell>
          <cell r="AP415">
            <v>61.000000000000185</v>
          </cell>
          <cell r="AQ415">
            <v>43005.000000000131</v>
          </cell>
          <cell r="AR415">
            <v>0</v>
          </cell>
          <cell r="AS415">
            <v>0</v>
          </cell>
          <cell r="AT415">
            <v>43005.000000000131</v>
          </cell>
          <cell r="AU415">
            <v>406.83673469387776</v>
          </cell>
          <cell r="AV415">
            <v>0</v>
          </cell>
          <cell r="AW415">
            <v>28.12698412698413</v>
          </cell>
          <cell r="AX415">
            <v>6469.2063492063498</v>
          </cell>
          <cell r="AY415">
            <v>8.0362811791383244</v>
          </cell>
          <cell r="AZ415">
            <v>2250.158730158731</v>
          </cell>
          <cell r="BA415">
            <v>0</v>
          </cell>
          <cell r="BB415">
            <v>0</v>
          </cell>
          <cell r="BC415">
            <v>0</v>
          </cell>
          <cell r="BD415">
            <v>0</v>
          </cell>
          <cell r="BE415">
            <v>0</v>
          </cell>
          <cell r="BF415">
            <v>0</v>
          </cell>
          <cell r="BG415">
            <v>0</v>
          </cell>
          <cell r="BH415">
            <v>0</v>
          </cell>
          <cell r="BI415">
            <v>8719.3650793650813</v>
          </cell>
          <cell r="BJ415">
            <v>0</v>
          </cell>
          <cell r="BK415">
            <v>0</v>
          </cell>
          <cell r="BL415">
            <v>0</v>
          </cell>
          <cell r="BM415">
            <v>0</v>
          </cell>
          <cell r="BN415">
            <v>0</v>
          </cell>
          <cell r="BO415">
            <v>0</v>
          </cell>
          <cell r="BP415">
            <v>0</v>
          </cell>
          <cell r="BQ415">
            <v>0</v>
          </cell>
          <cell r="BR415">
            <v>0</v>
          </cell>
          <cell r="BS415">
            <v>0</v>
          </cell>
          <cell r="BT415">
            <v>0</v>
          </cell>
          <cell r="BU415">
            <v>0</v>
          </cell>
          <cell r="BV415">
            <v>0</v>
          </cell>
          <cell r="BW415">
            <v>0</v>
          </cell>
          <cell r="BX415">
            <v>0</v>
          </cell>
          <cell r="BY415">
            <v>8719.3650793650813</v>
          </cell>
          <cell r="BZ415">
            <v>78124.365079365234</v>
          </cell>
          <cell r="CA415">
            <v>0</v>
          </cell>
          <cell r="CB415">
            <v>78124.365079365234</v>
          </cell>
          <cell r="CC415">
            <v>107.90349833412657</v>
          </cell>
          <cell r="CD415">
            <v>124628.54057591618</v>
          </cell>
          <cell r="CE415">
            <v>0</v>
          </cell>
          <cell r="CF415">
            <v>0</v>
          </cell>
          <cell r="CG415">
            <v>0</v>
          </cell>
          <cell r="CH415">
            <v>0</v>
          </cell>
          <cell r="CI415">
            <v>0</v>
          </cell>
          <cell r="CJ415">
            <v>0</v>
          </cell>
          <cell r="CK415">
            <v>0</v>
          </cell>
          <cell r="CL415">
            <v>0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124628.54057591618</v>
          </cell>
          <cell r="CR415">
            <v>0</v>
          </cell>
          <cell r="CS415">
            <v>0</v>
          </cell>
          <cell r="CT415">
            <v>0</v>
          </cell>
          <cell r="CU415">
            <v>0</v>
          </cell>
          <cell r="CV415">
            <v>0</v>
          </cell>
          <cell r="CW415">
            <v>6.9399477806788425</v>
          </cell>
          <cell r="CX415">
            <v>4025.1697127937286</v>
          </cell>
          <cell r="CY415">
            <v>0</v>
          </cell>
          <cell r="CZ415">
            <v>0</v>
          </cell>
          <cell r="DA415">
            <v>4025.1697127937286</v>
          </cell>
          <cell r="DB415">
            <v>1706559.0053680753</v>
          </cell>
          <cell r="DC415">
            <v>0</v>
          </cell>
          <cell r="DD415">
            <v>1706559.0053680753</v>
          </cell>
          <cell r="DE415">
            <v>128000</v>
          </cell>
          <cell r="DF415">
            <v>0</v>
          </cell>
          <cell r="DG415">
            <v>128000</v>
          </cell>
          <cell r="DH415">
            <v>63.285714285714285</v>
          </cell>
          <cell r="DI415">
            <v>0</v>
          </cell>
          <cell r="DJ415">
            <v>0.82699999999999996</v>
          </cell>
          <cell r="DK415">
            <v>0</v>
          </cell>
          <cell r="DL415">
            <v>0</v>
          </cell>
          <cell r="DO415">
            <v>0</v>
          </cell>
          <cell r="DP415">
            <v>0</v>
          </cell>
          <cell r="DQ415">
            <v>0</v>
          </cell>
          <cell r="DR415">
            <v>1</v>
          </cell>
          <cell r="DS415">
            <v>0</v>
          </cell>
          <cell r="DT415">
            <v>0</v>
          </cell>
          <cell r="DU415">
            <v>0</v>
          </cell>
          <cell r="DV415">
            <v>0</v>
          </cell>
          <cell r="DW415">
            <v>0</v>
          </cell>
          <cell r="DX415">
            <v>0</v>
          </cell>
          <cell r="DY415">
            <v>0</v>
          </cell>
          <cell r="DZ415">
            <v>0</v>
          </cell>
          <cell r="EA415">
            <v>7247.1</v>
          </cell>
          <cell r="EB415">
            <v>7247.1</v>
          </cell>
          <cell r="EC415">
            <v>0</v>
          </cell>
          <cell r="ED415">
            <v>0</v>
          </cell>
          <cell r="EE415">
            <v>7247.1</v>
          </cell>
          <cell r="EF415">
            <v>7247.1</v>
          </cell>
          <cell r="EG415">
            <v>0</v>
          </cell>
          <cell r="EI415">
            <v>0</v>
          </cell>
          <cell r="EJ415">
            <v>0</v>
          </cell>
          <cell r="EK415">
            <v>0</v>
          </cell>
          <cell r="EL415">
            <v>0</v>
          </cell>
          <cell r="EM415">
            <v>0</v>
          </cell>
          <cell r="EN415">
            <v>0</v>
          </cell>
          <cell r="EO415">
            <v>0</v>
          </cell>
          <cell r="EP415">
            <v>135247.1</v>
          </cell>
          <cell r="EQ415">
            <v>0</v>
          </cell>
          <cell r="ER415">
            <v>135247.1</v>
          </cell>
          <cell r="ES415">
            <v>1841806.1053680754</v>
          </cell>
          <cell r="ET415">
            <v>0</v>
          </cell>
          <cell r="EU415">
            <v>1841806.1053680754</v>
          </cell>
          <cell r="EV415">
            <v>1834559.0053680753</v>
          </cell>
          <cell r="EW415">
            <v>4141.2167164064904</v>
          </cell>
          <cell r="EX415">
            <v>4405</v>
          </cell>
          <cell r="EY415">
            <v>263.78328359350962</v>
          </cell>
          <cell r="EZ415">
            <v>1951415</v>
          </cell>
          <cell r="FA415">
            <v>116855.99463192467</v>
          </cell>
          <cell r="FB415">
            <v>1958662.1</v>
          </cell>
          <cell r="FC415">
            <v>1960384.7689541762</v>
          </cell>
          <cell r="FD415">
            <v>1722.6689541761298</v>
          </cell>
          <cell r="FE415">
            <v>1960384.7689541762</v>
          </cell>
        </row>
        <row r="416">
          <cell r="A416">
            <v>2042</v>
          </cell>
          <cell r="B416">
            <v>8812042</v>
          </cell>
          <cell r="E416" t="str">
            <v>Tiptree Heath Primary School</v>
          </cell>
          <cell r="F416" t="str">
            <v>P</v>
          </cell>
          <cell r="G416" t="str">
            <v/>
          </cell>
          <cell r="H416" t="str">
            <v/>
          </cell>
          <cell r="I416" t="str">
            <v>Y</v>
          </cell>
          <cell r="K416">
            <v>2042</v>
          </cell>
          <cell r="L416">
            <v>147560</v>
          </cell>
          <cell r="O416">
            <v>7</v>
          </cell>
          <cell r="P416">
            <v>0</v>
          </cell>
          <cell r="Q416">
            <v>0</v>
          </cell>
          <cell r="S416">
            <v>30</v>
          </cell>
          <cell r="T416">
            <v>166</v>
          </cell>
          <cell r="V416">
            <v>196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196</v>
          </cell>
          <cell r="AF416">
            <v>663559.96000000008</v>
          </cell>
          <cell r="AG416">
            <v>0</v>
          </cell>
          <cell r="AH416">
            <v>0</v>
          </cell>
          <cell r="AI416">
            <v>0</v>
          </cell>
          <cell r="AJ416">
            <v>663559.96000000008</v>
          </cell>
          <cell r="AK416">
            <v>22.999999999999961</v>
          </cell>
          <cell r="AL416">
            <v>11039.999999999982</v>
          </cell>
          <cell r="AM416">
            <v>0</v>
          </cell>
          <cell r="AN416">
            <v>0</v>
          </cell>
          <cell r="AO416">
            <v>11039.999999999982</v>
          </cell>
          <cell r="AP416">
            <v>24.999999999999947</v>
          </cell>
          <cell r="AQ416">
            <v>17624.999999999964</v>
          </cell>
          <cell r="AR416">
            <v>0</v>
          </cell>
          <cell r="AS416">
            <v>0</v>
          </cell>
          <cell r="AT416">
            <v>17624.999999999964</v>
          </cell>
          <cell r="AU416">
            <v>182.99999999999997</v>
          </cell>
          <cell r="AV416">
            <v>0</v>
          </cell>
          <cell r="AW416">
            <v>13</v>
          </cell>
          <cell r="AX416">
            <v>2990</v>
          </cell>
          <cell r="AY416">
            <v>0</v>
          </cell>
          <cell r="AZ416">
            <v>0</v>
          </cell>
          <cell r="BA416">
            <v>0</v>
          </cell>
          <cell r="BB416">
            <v>0</v>
          </cell>
          <cell r="BC416">
            <v>0</v>
          </cell>
          <cell r="BD416">
            <v>0</v>
          </cell>
          <cell r="BE416">
            <v>0</v>
          </cell>
          <cell r="BF416">
            <v>0</v>
          </cell>
          <cell r="BG416">
            <v>0</v>
          </cell>
          <cell r="BH416">
            <v>0</v>
          </cell>
          <cell r="BI416">
            <v>2990</v>
          </cell>
          <cell r="BJ416">
            <v>0</v>
          </cell>
          <cell r="BK416">
            <v>0</v>
          </cell>
          <cell r="BL416">
            <v>0</v>
          </cell>
          <cell r="BM416">
            <v>0</v>
          </cell>
          <cell r="BN416">
            <v>0</v>
          </cell>
          <cell r="BO416">
            <v>0</v>
          </cell>
          <cell r="BP416">
            <v>0</v>
          </cell>
          <cell r="BQ416">
            <v>0</v>
          </cell>
          <cell r="BR416">
            <v>0</v>
          </cell>
          <cell r="BS416">
            <v>0</v>
          </cell>
          <cell r="BT416">
            <v>0</v>
          </cell>
          <cell r="BU416">
            <v>0</v>
          </cell>
          <cell r="BV416">
            <v>0</v>
          </cell>
          <cell r="BW416">
            <v>0</v>
          </cell>
          <cell r="BX416">
            <v>0</v>
          </cell>
          <cell r="BY416">
            <v>2990</v>
          </cell>
          <cell r="BZ416">
            <v>31654.999999999945</v>
          </cell>
          <cell r="CA416">
            <v>0</v>
          </cell>
          <cell r="CB416">
            <v>31654.999999999945</v>
          </cell>
          <cell r="CC416">
            <v>60.361840628507252</v>
          </cell>
          <cell r="CD416">
            <v>69717.925925925883</v>
          </cell>
          <cell r="CE416">
            <v>0</v>
          </cell>
          <cell r="CF416">
            <v>0</v>
          </cell>
          <cell r="CG416">
            <v>0</v>
          </cell>
          <cell r="CH416">
            <v>0</v>
          </cell>
          <cell r="CI416">
            <v>0</v>
          </cell>
          <cell r="CJ416">
            <v>0</v>
          </cell>
          <cell r="CK416">
            <v>0</v>
          </cell>
          <cell r="CL416">
            <v>0</v>
          </cell>
          <cell r="CM416">
            <v>0</v>
          </cell>
          <cell r="CN416">
            <v>0</v>
          </cell>
          <cell r="CO416">
            <v>0</v>
          </cell>
          <cell r="CP416">
            <v>0</v>
          </cell>
          <cell r="CQ416">
            <v>69717.925925925883</v>
          </cell>
          <cell r="CR416">
            <v>0</v>
          </cell>
          <cell r="CS416">
            <v>0</v>
          </cell>
          <cell r="CT416">
            <v>0</v>
          </cell>
          <cell r="CU416">
            <v>0</v>
          </cell>
          <cell r="CV416">
            <v>0</v>
          </cell>
          <cell r="CW416">
            <v>0</v>
          </cell>
          <cell r="CX416">
            <v>0</v>
          </cell>
          <cell r="CY416">
            <v>0</v>
          </cell>
          <cell r="CZ416">
            <v>0</v>
          </cell>
          <cell r="DA416">
            <v>0</v>
          </cell>
          <cell r="DB416">
            <v>764932.88592592592</v>
          </cell>
          <cell r="DC416">
            <v>0</v>
          </cell>
          <cell r="DD416">
            <v>764932.88592592592</v>
          </cell>
          <cell r="DE416">
            <v>128000</v>
          </cell>
          <cell r="DF416">
            <v>0</v>
          </cell>
          <cell r="DG416">
            <v>128000</v>
          </cell>
          <cell r="DH416">
            <v>28</v>
          </cell>
          <cell r="DI416">
            <v>0</v>
          </cell>
          <cell r="DJ416">
            <v>1.4670000000000001</v>
          </cell>
          <cell r="DK416">
            <v>0</v>
          </cell>
          <cell r="DL416">
            <v>0</v>
          </cell>
          <cell r="DO416">
            <v>0</v>
          </cell>
          <cell r="DP416">
            <v>0</v>
          </cell>
          <cell r="DQ416">
            <v>0</v>
          </cell>
          <cell r="DR416">
            <v>1</v>
          </cell>
          <cell r="DS416">
            <v>0</v>
          </cell>
          <cell r="DT416">
            <v>0</v>
          </cell>
          <cell r="DU416">
            <v>0</v>
          </cell>
          <cell r="DV416">
            <v>0</v>
          </cell>
          <cell r="DW416">
            <v>0</v>
          </cell>
          <cell r="DX416">
            <v>0</v>
          </cell>
          <cell r="DY416">
            <v>0</v>
          </cell>
          <cell r="DZ416">
            <v>0</v>
          </cell>
          <cell r="EA416">
            <v>4416</v>
          </cell>
          <cell r="EB416">
            <v>4416</v>
          </cell>
          <cell r="EC416">
            <v>0</v>
          </cell>
          <cell r="ED416">
            <v>0</v>
          </cell>
          <cell r="EE416">
            <v>4416</v>
          </cell>
          <cell r="EF416">
            <v>4416</v>
          </cell>
          <cell r="EG416">
            <v>0</v>
          </cell>
          <cell r="EI416">
            <v>0</v>
          </cell>
          <cell r="EJ416">
            <v>0</v>
          </cell>
          <cell r="EK416">
            <v>0</v>
          </cell>
          <cell r="EL416">
            <v>0</v>
          </cell>
          <cell r="EM416">
            <v>0</v>
          </cell>
          <cell r="EN416">
            <v>0</v>
          </cell>
          <cell r="EO416">
            <v>0</v>
          </cell>
          <cell r="EP416">
            <v>132416</v>
          </cell>
          <cell r="EQ416">
            <v>0</v>
          </cell>
          <cell r="ER416">
            <v>132416</v>
          </cell>
          <cell r="ES416">
            <v>897348.88592592592</v>
          </cell>
          <cell r="ET416">
            <v>0</v>
          </cell>
          <cell r="EU416">
            <v>897348.88592592592</v>
          </cell>
          <cell r="EV416">
            <v>892932.88592592592</v>
          </cell>
          <cell r="EW416">
            <v>4555.7800302343157</v>
          </cell>
          <cell r="EX416">
            <v>4405</v>
          </cell>
          <cell r="EY416">
            <v>0</v>
          </cell>
          <cell r="EZ416">
            <v>863380</v>
          </cell>
          <cell r="FA416">
            <v>0</v>
          </cell>
          <cell r="FB416">
            <v>897348.88592592592</v>
          </cell>
          <cell r="FC416">
            <v>897348.88592592592</v>
          </cell>
          <cell r="FD416">
            <v>0</v>
          </cell>
          <cell r="FE416">
            <v>897348.88592592592</v>
          </cell>
        </row>
        <row r="417">
          <cell r="A417">
            <v>3028</v>
          </cell>
          <cell r="B417">
            <v>8813028</v>
          </cell>
          <cell r="C417">
            <v>4436</v>
          </cell>
          <cell r="D417" t="str">
            <v>RB054436</v>
          </cell>
          <cell r="E417" t="str">
            <v>St Luke's Church of England Controlled Primary School</v>
          </cell>
          <cell r="F417" t="str">
            <v>P</v>
          </cell>
          <cell r="G417" t="str">
            <v>Y</v>
          </cell>
          <cell r="H417">
            <v>10023662</v>
          </cell>
          <cell r="I417" t="str">
            <v/>
          </cell>
          <cell r="K417">
            <v>3028</v>
          </cell>
          <cell r="L417">
            <v>115082</v>
          </cell>
          <cell r="O417">
            <v>7</v>
          </cell>
          <cell r="P417">
            <v>0</v>
          </cell>
          <cell r="Q417">
            <v>0</v>
          </cell>
          <cell r="S417">
            <v>46</v>
          </cell>
          <cell r="T417">
            <v>200</v>
          </cell>
          <cell r="V417">
            <v>246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246</v>
          </cell>
          <cell r="AF417">
            <v>832835.46000000008</v>
          </cell>
          <cell r="AG417">
            <v>0</v>
          </cell>
          <cell r="AH417">
            <v>0</v>
          </cell>
          <cell r="AI417">
            <v>0</v>
          </cell>
          <cell r="AJ417">
            <v>832835.46000000008</v>
          </cell>
          <cell r="AK417">
            <v>23.000000000000004</v>
          </cell>
          <cell r="AL417">
            <v>11040.000000000002</v>
          </cell>
          <cell r="AM417">
            <v>0</v>
          </cell>
          <cell r="AN417">
            <v>0</v>
          </cell>
          <cell r="AO417">
            <v>11040.000000000002</v>
          </cell>
          <cell r="AP417">
            <v>23.000000000000004</v>
          </cell>
          <cell r="AQ417">
            <v>16215.000000000002</v>
          </cell>
          <cell r="AR417">
            <v>0</v>
          </cell>
          <cell r="AS417">
            <v>0</v>
          </cell>
          <cell r="AT417">
            <v>16215.000000000002</v>
          </cell>
          <cell r="AU417">
            <v>230.99999999999991</v>
          </cell>
          <cell r="AV417">
            <v>0</v>
          </cell>
          <cell r="AW417">
            <v>13.000000000000011</v>
          </cell>
          <cell r="AX417">
            <v>2990.0000000000023</v>
          </cell>
          <cell r="AY417">
            <v>2.0000000000000004</v>
          </cell>
          <cell r="AZ417">
            <v>560.00000000000011</v>
          </cell>
          <cell r="BA417">
            <v>0</v>
          </cell>
          <cell r="BB417">
            <v>0</v>
          </cell>
          <cell r="BC417">
            <v>0</v>
          </cell>
          <cell r="BD417">
            <v>0</v>
          </cell>
          <cell r="BE417">
            <v>0</v>
          </cell>
          <cell r="BF417">
            <v>0</v>
          </cell>
          <cell r="BG417">
            <v>0</v>
          </cell>
          <cell r="BH417">
            <v>0</v>
          </cell>
          <cell r="BI417">
            <v>3550.0000000000023</v>
          </cell>
          <cell r="BJ417">
            <v>0</v>
          </cell>
          <cell r="BK417">
            <v>0</v>
          </cell>
          <cell r="BL417">
            <v>0</v>
          </cell>
          <cell r="BM417">
            <v>0</v>
          </cell>
          <cell r="BN417">
            <v>0</v>
          </cell>
          <cell r="BO417">
            <v>0</v>
          </cell>
          <cell r="BP417">
            <v>0</v>
          </cell>
          <cell r="BQ417">
            <v>0</v>
          </cell>
          <cell r="BR417">
            <v>0</v>
          </cell>
          <cell r="BS417">
            <v>0</v>
          </cell>
          <cell r="BT417">
            <v>0</v>
          </cell>
          <cell r="BU417">
            <v>0</v>
          </cell>
          <cell r="BV417">
            <v>0</v>
          </cell>
          <cell r="BW417">
            <v>0</v>
          </cell>
          <cell r="BX417">
            <v>0</v>
          </cell>
          <cell r="BY417">
            <v>3550.0000000000023</v>
          </cell>
          <cell r="BZ417">
            <v>30805.000000000007</v>
          </cell>
          <cell r="CA417">
            <v>0</v>
          </cell>
          <cell r="CB417">
            <v>30805.000000000007</v>
          </cell>
          <cell r="CC417">
            <v>50.214646464646414</v>
          </cell>
          <cell r="CD417">
            <v>57997.916666666606</v>
          </cell>
          <cell r="CE417">
            <v>0</v>
          </cell>
          <cell r="CF417">
            <v>0</v>
          </cell>
          <cell r="CG417">
            <v>0</v>
          </cell>
          <cell r="CH417">
            <v>0</v>
          </cell>
          <cell r="CI417">
            <v>0</v>
          </cell>
          <cell r="CJ417">
            <v>0</v>
          </cell>
          <cell r="CK417">
            <v>0</v>
          </cell>
          <cell r="CL417">
            <v>0</v>
          </cell>
          <cell r="CM417">
            <v>0</v>
          </cell>
          <cell r="CN417">
            <v>0</v>
          </cell>
          <cell r="CO417">
            <v>0</v>
          </cell>
          <cell r="CP417">
            <v>0</v>
          </cell>
          <cell r="CQ417">
            <v>57997.916666666606</v>
          </cell>
          <cell r="CR417">
            <v>0</v>
          </cell>
          <cell r="CS417">
            <v>0</v>
          </cell>
          <cell r="CT417">
            <v>0</v>
          </cell>
          <cell r="CU417">
            <v>0</v>
          </cell>
          <cell r="CV417">
            <v>0</v>
          </cell>
          <cell r="CW417">
            <v>1.23</v>
          </cell>
          <cell r="CX417">
            <v>713.4</v>
          </cell>
          <cell r="CY417">
            <v>0</v>
          </cell>
          <cell r="CZ417">
            <v>0</v>
          </cell>
          <cell r="DA417">
            <v>713.4</v>
          </cell>
          <cell r="DB417">
            <v>922351.77666666673</v>
          </cell>
          <cell r="DC417">
            <v>0</v>
          </cell>
          <cell r="DD417">
            <v>922351.77666666673</v>
          </cell>
          <cell r="DE417">
            <v>128000</v>
          </cell>
          <cell r="DF417">
            <v>0</v>
          </cell>
          <cell r="DG417">
            <v>128000</v>
          </cell>
          <cell r="DH417">
            <v>35.142857142857146</v>
          </cell>
          <cell r="DI417">
            <v>0</v>
          </cell>
          <cell r="DJ417">
            <v>0.92400000000000004</v>
          </cell>
          <cell r="DK417">
            <v>0</v>
          </cell>
          <cell r="DL417">
            <v>0</v>
          </cell>
          <cell r="DO417">
            <v>0</v>
          </cell>
          <cell r="DP417">
            <v>0</v>
          </cell>
          <cell r="DQ417">
            <v>0</v>
          </cell>
          <cell r="DR417">
            <v>1</v>
          </cell>
          <cell r="DS417">
            <v>0</v>
          </cell>
          <cell r="DT417">
            <v>0</v>
          </cell>
          <cell r="DU417">
            <v>0</v>
          </cell>
          <cell r="DV417">
            <v>0</v>
          </cell>
          <cell r="DW417">
            <v>0</v>
          </cell>
          <cell r="DX417">
            <v>0</v>
          </cell>
          <cell r="DY417">
            <v>0</v>
          </cell>
          <cell r="DZ417">
            <v>0</v>
          </cell>
          <cell r="EA417">
            <v>31488</v>
          </cell>
          <cell r="EB417">
            <v>31488</v>
          </cell>
          <cell r="EC417">
            <v>0</v>
          </cell>
          <cell r="ED417">
            <v>0</v>
          </cell>
          <cell r="EE417">
            <v>31488</v>
          </cell>
          <cell r="EF417">
            <v>31488</v>
          </cell>
          <cell r="EG417">
            <v>0</v>
          </cell>
          <cell r="EI417">
            <v>0</v>
          </cell>
          <cell r="EJ417">
            <v>0</v>
          </cell>
          <cell r="EK417">
            <v>0</v>
          </cell>
          <cell r="EL417">
            <v>0</v>
          </cell>
          <cell r="EM417">
            <v>0</v>
          </cell>
          <cell r="EN417">
            <v>0</v>
          </cell>
          <cell r="EO417">
            <v>0</v>
          </cell>
          <cell r="EP417">
            <v>159488</v>
          </cell>
          <cell r="EQ417">
            <v>0</v>
          </cell>
          <cell r="ER417">
            <v>159488</v>
          </cell>
          <cell r="ES417">
            <v>1081839.7766666668</v>
          </cell>
          <cell r="ET417">
            <v>0</v>
          </cell>
          <cell r="EU417">
            <v>1081839.7766666668</v>
          </cell>
          <cell r="EV417">
            <v>1050351.7766666668</v>
          </cell>
          <cell r="EW417">
            <v>4269.7226693766943</v>
          </cell>
          <cell r="EX417">
            <v>4405</v>
          </cell>
          <cell r="EY417">
            <v>135.27733062330572</v>
          </cell>
          <cell r="EZ417">
            <v>1083630</v>
          </cell>
          <cell r="FA417">
            <v>33278.223333333153</v>
          </cell>
          <cell r="FB417">
            <v>1115118</v>
          </cell>
          <cell r="FC417">
            <v>1115118</v>
          </cell>
          <cell r="FD417">
            <v>0</v>
          </cell>
          <cell r="FE417">
            <v>1115118</v>
          </cell>
        </row>
        <row r="418">
          <cell r="A418">
            <v>2630</v>
          </cell>
          <cell r="B418">
            <v>8812630</v>
          </cell>
          <cell r="C418">
            <v>4490</v>
          </cell>
          <cell r="D418" t="str">
            <v>RB054490</v>
          </cell>
          <cell r="E418" t="str">
            <v>Tollesbury School</v>
          </cell>
          <cell r="F418" t="str">
            <v>P</v>
          </cell>
          <cell r="G418" t="str">
            <v>Y</v>
          </cell>
          <cell r="H418">
            <v>10025566</v>
          </cell>
          <cell r="I418" t="str">
            <v/>
          </cell>
          <cell r="K418">
            <v>2630</v>
          </cell>
          <cell r="L418">
            <v>114925</v>
          </cell>
          <cell r="O418">
            <v>7</v>
          </cell>
          <cell r="P418">
            <v>0</v>
          </cell>
          <cell r="Q418">
            <v>0</v>
          </cell>
          <cell r="S418">
            <v>30</v>
          </cell>
          <cell r="T418">
            <v>161</v>
          </cell>
          <cell r="V418">
            <v>191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191</v>
          </cell>
          <cell r="AF418">
            <v>646632.41</v>
          </cell>
          <cell r="AG418">
            <v>0</v>
          </cell>
          <cell r="AH418">
            <v>0</v>
          </cell>
          <cell r="AI418">
            <v>0</v>
          </cell>
          <cell r="AJ418">
            <v>646632.41</v>
          </cell>
          <cell r="AK418">
            <v>32.000000000000036</v>
          </cell>
          <cell r="AL418">
            <v>15360.000000000016</v>
          </cell>
          <cell r="AM418">
            <v>0</v>
          </cell>
          <cell r="AN418">
            <v>0</v>
          </cell>
          <cell r="AO418">
            <v>15360.000000000016</v>
          </cell>
          <cell r="AP418">
            <v>33.000000000000064</v>
          </cell>
          <cell r="AQ418">
            <v>23265.000000000044</v>
          </cell>
          <cell r="AR418">
            <v>0</v>
          </cell>
          <cell r="AS418">
            <v>0</v>
          </cell>
          <cell r="AT418">
            <v>23265.000000000044</v>
          </cell>
          <cell r="AU418">
            <v>191</v>
          </cell>
          <cell r="AV418">
            <v>0</v>
          </cell>
          <cell r="AW418">
            <v>0</v>
          </cell>
          <cell r="AX418">
            <v>0</v>
          </cell>
          <cell r="AY418">
            <v>0</v>
          </cell>
          <cell r="AZ418">
            <v>0</v>
          </cell>
          <cell r="BA418">
            <v>0</v>
          </cell>
          <cell r="BB418">
            <v>0</v>
          </cell>
          <cell r="BC418">
            <v>0</v>
          </cell>
          <cell r="BD418">
            <v>0</v>
          </cell>
          <cell r="BE418">
            <v>0</v>
          </cell>
          <cell r="BF418">
            <v>0</v>
          </cell>
          <cell r="BG418">
            <v>0</v>
          </cell>
          <cell r="BH418">
            <v>0</v>
          </cell>
          <cell r="BI418">
            <v>0</v>
          </cell>
          <cell r="BJ418">
            <v>0</v>
          </cell>
          <cell r="BK418">
            <v>0</v>
          </cell>
          <cell r="BL418">
            <v>0</v>
          </cell>
          <cell r="BM418">
            <v>0</v>
          </cell>
          <cell r="BN418">
            <v>0</v>
          </cell>
          <cell r="BO418">
            <v>0</v>
          </cell>
          <cell r="BP418">
            <v>0</v>
          </cell>
          <cell r="BQ418">
            <v>0</v>
          </cell>
          <cell r="BR418">
            <v>0</v>
          </cell>
          <cell r="BS418">
            <v>0</v>
          </cell>
          <cell r="BT418">
            <v>0</v>
          </cell>
          <cell r="BU418">
            <v>0</v>
          </cell>
          <cell r="BV418">
            <v>0</v>
          </cell>
          <cell r="BW418">
            <v>0</v>
          </cell>
          <cell r="BX418">
            <v>0</v>
          </cell>
          <cell r="BY418">
            <v>0</v>
          </cell>
          <cell r="BZ418">
            <v>38625.000000000058</v>
          </cell>
          <cell r="CA418">
            <v>0</v>
          </cell>
          <cell r="CB418">
            <v>38625.000000000058</v>
          </cell>
          <cell r="CC418">
            <v>46.275189873417716</v>
          </cell>
          <cell r="CD418">
            <v>53447.844303797465</v>
          </cell>
          <cell r="CE418">
            <v>0</v>
          </cell>
          <cell r="CF418">
            <v>0</v>
          </cell>
          <cell r="CG418">
            <v>0</v>
          </cell>
          <cell r="CH418">
            <v>0</v>
          </cell>
          <cell r="CI418">
            <v>0</v>
          </cell>
          <cell r="CJ418">
            <v>0</v>
          </cell>
          <cell r="CK418">
            <v>0</v>
          </cell>
          <cell r="CL418">
            <v>0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53447.844303797465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0</v>
          </cell>
          <cell r="CW418">
            <v>2.3726708074534155</v>
          </cell>
          <cell r="CX418">
            <v>1376.1490683229811</v>
          </cell>
          <cell r="CY418">
            <v>0</v>
          </cell>
          <cell r="CZ418">
            <v>0</v>
          </cell>
          <cell r="DA418">
            <v>1376.1490683229811</v>
          </cell>
          <cell r="DB418">
            <v>740081.40337212046</v>
          </cell>
          <cell r="DC418">
            <v>0</v>
          </cell>
          <cell r="DD418">
            <v>740081.40337212046</v>
          </cell>
          <cell r="DE418">
            <v>128000</v>
          </cell>
          <cell r="DF418">
            <v>0</v>
          </cell>
          <cell r="DG418">
            <v>128000</v>
          </cell>
          <cell r="DH418">
            <v>27.285714285714285</v>
          </cell>
          <cell r="DI418">
            <v>0</v>
          </cell>
          <cell r="DJ418">
            <v>2.4409999999999998</v>
          </cell>
          <cell r="DK418">
            <v>0</v>
          </cell>
          <cell r="DL418">
            <v>1</v>
          </cell>
          <cell r="DO418">
            <v>0</v>
          </cell>
          <cell r="DP418">
            <v>0</v>
          </cell>
          <cell r="DQ418">
            <v>0</v>
          </cell>
          <cell r="DR418">
            <v>1</v>
          </cell>
          <cell r="DS418">
            <v>0</v>
          </cell>
          <cell r="DT418">
            <v>0</v>
          </cell>
          <cell r="DU418">
            <v>0</v>
          </cell>
          <cell r="DV418">
            <v>0</v>
          </cell>
          <cell r="DW418">
            <v>0</v>
          </cell>
          <cell r="DX418">
            <v>0</v>
          </cell>
          <cell r="DY418">
            <v>0</v>
          </cell>
          <cell r="DZ418">
            <v>0</v>
          </cell>
          <cell r="EA418">
            <v>15469</v>
          </cell>
          <cell r="EB418">
            <v>15469</v>
          </cell>
          <cell r="EC418">
            <v>0</v>
          </cell>
          <cell r="ED418">
            <v>0</v>
          </cell>
          <cell r="EE418">
            <v>15469</v>
          </cell>
          <cell r="EF418">
            <v>15469</v>
          </cell>
          <cell r="EG418">
            <v>0</v>
          </cell>
          <cell r="EI418">
            <v>0</v>
          </cell>
          <cell r="EJ418">
            <v>0</v>
          </cell>
          <cell r="EK418">
            <v>0</v>
          </cell>
          <cell r="EL418">
            <v>0</v>
          </cell>
          <cell r="EM418">
            <v>0</v>
          </cell>
          <cell r="EN418">
            <v>0</v>
          </cell>
          <cell r="EO418">
            <v>0</v>
          </cell>
          <cell r="EP418">
            <v>143469</v>
          </cell>
          <cell r="EQ418">
            <v>0</v>
          </cell>
          <cell r="ER418">
            <v>143469</v>
          </cell>
          <cell r="ES418">
            <v>883550.40337212046</v>
          </cell>
          <cell r="ET418">
            <v>0</v>
          </cell>
          <cell r="EU418">
            <v>883550.40337212046</v>
          </cell>
          <cell r="EV418">
            <v>868081.40337212046</v>
          </cell>
          <cell r="EW418">
            <v>4544.9288134665994</v>
          </cell>
          <cell r="EX418">
            <v>4405</v>
          </cell>
          <cell r="EY418">
            <v>0</v>
          </cell>
          <cell r="EZ418">
            <v>841355</v>
          </cell>
          <cell r="FA418">
            <v>0</v>
          </cell>
          <cell r="FB418">
            <v>883550.40337212046</v>
          </cell>
          <cell r="FC418">
            <v>883550.40337212046</v>
          </cell>
          <cell r="FD418">
            <v>0</v>
          </cell>
          <cell r="FE418">
            <v>883550.40337212046</v>
          </cell>
        </row>
        <row r="419">
          <cell r="A419">
            <v>3660</v>
          </cell>
          <cell r="B419">
            <v>8813660</v>
          </cell>
          <cell r="E419" t="str">
            <v>Tolleshunt D'Arcy St Nicholas Primary Academy</v>
          </cell>
          <cell r="F419" t="str">
            <v>P</v>
          </cell>
          <cell r="G419" t="str">
            <v/>
          </cell>
          <cell r="H419" t="str">
            <v/>
          </cell>
          <cell r="I419" t="str">
            <v>Y</v>
          </cell>
          <cell r="K419">
            <v>3660</v>
          </cell>
          <cell r="L419">
            <v>147403</v>
          </cell>
          <cell r="O419">
            <v>7</v>
          </cell>
          <cell r="P419">
            <v>0</v>
          </cell>
          <cell r="Q419">
            <v>0</v>
          </cell>
          <cell r="S419">
            <v>27</v>
          </cell>
          <cell r="T419">
            <v>87</v>
          </cell>
          <cell r="V419">
            <v>114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E419">
            <v>114</v>
          </cell>
          <cell r="AF419">
            <v>385948.14</v>
          </cell>
          <cell r="AG419">
            <v>0</v>
          </cell>
          <cell r="AH419">
            <v>0</v>
          </cell>
          <cell r="AI419">
            <v>0</v>
          </cell>
          <cell r="AJ419">
            <v>385948.14</v>
          </cell>
          <cell r="AK419">
            <v>12.999999999999972</v>
          </cell>
          <cell r="AL419">
            <v>6239.9999999999864</v>
          </cell>
          <cell r="AM419">
            <v>0</v>
          </cell>
          <cell r="AN419">
            <v>0</v>
          </cell>
          <cell r="AO419">
            <v>6239.9999999999864</v>
          </cell>
          <cell r="AP419">
            <v>15.999999999999948</v>
          </cell>
          <cell r="AQ419">
            <v>11279.999999999964</v>
          </cell>
          <cell r="AR419">
            <v>0</v>
          </cell>
          <cell r="AS419">
            <v>0</v>
          </cell>
          <cell r="AT419">
            <v>11279.999999999964</v>
          </cell>
          <cell r="AU419">
            <v>106.99999999999997</v>
          </cell>
          <cell r="AV419">
            <v>0</v>
          </cell>
          <cell r="AW419">
            <v>1.9999999999999991</v>
          </cell>
          <cell r="AX419">
            <v>459.99999999999977</v>
          </cell>
          <cell r="AY419">
            <v>0</v>
          </cell>
          <cell r="AZ419">
            <v>0</v>
          </cell>
          <cell r="BA419">
            <v>4.9999999999999982</v>
          </cell>
          <cell r="BB419">
            <v>2199.9999999999991</v>
          </cell>
          <cell r="BC419">
            <v>0</v>
          </cell>
          <cell r="BD419">
            <v>0</v>
          </cell>
          <cell r="BE419">
            <v>0</v>
          </cell>
          <cell r="BF419">
            <v>0</v>
          </cell>
          <cell r="BG419">
            <v>0</v>
          </cell>
          <cell r="BH419">
            <v>0</v>
          </cell>
          <cell r="BI419">
            <v>2659.9999999999991</v>
          </cell>
          <cell r="BJ419">
            <v>0</v>
          </cell>
          <cell r="BK419">
            <v>0</v>
          </cell>
          <cell r="BL419">
            <v>0</v>
          </cell>
          <cell r="BM419">
            <v>0</v>
          </cell>
          <cell r="BN419">
            <v>0</v>
          </cell>
          <cell r="BO419">
            <v>0</v>
          </cell>
          <cell r="BP419">
            <v>0</v>
          </cell>
          <cell r="BQ419">
            <v>0</v>
          </cell>
          <cell r="BR419">
            <v>0</v>
          </cell>
          <cell r="BS419">
            <v>0</v>
          </cell>
          <cell r="BT419">
            <v>0</v>
          </cell>
          <cell r="BU419">
            <v>0</v>
          </cell>
          <cell r="BV419">
            <v>0</v>
          </cell>
          <cell r="BW419">
            <v>0</v>
          </cell>
          <cell r="BX419">
            <v>0</v>
          </cell>
          <cell r="BY419">
            <v>2659.9999999999991</v>
          </cell>
          <cell r="BZ419">
            <v>20179.999999999949</v>
          </cell>
          <cell r="CA419">
            <v>0</v>
          </cell>
          <cell r="CB419">
            <v>20179.999999999949</v>
          </cell>
          <cell r="CC419">
            <v>12.666666666666671</v>
          </cell>
          <cell r="CD419">
            <v>14630.000000000005</v>
          </cell>
          <cell r="CE419">
            <v>0</v>
          </cell>
          <cell r="CF419">
            <v>0</v>
          </cell>
          <cell r="CG419">
            <v>0</v>
          </cell>
          <cell r="CH419">
            <v>0</v>
          </cell>
          <cell r="CI419">
            <v>0</v>
          </cell>
          <cell r="CJ419">
            <v>0</v>
          </cell>
          <cell r="CK419">
            <v>0</v>
          </cell>
          <cell r="CL419">
            <v>0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14630.000000000005</v>
          </cell>
          <cell r="CR419">
            <v>1.1599999999999966</v>
          </cell>
          <cell r="CS419">
            <v>1096.1999999999969</v>
          </cell>
          <cell r="CT419">
            <v>0</v>
          </cell>
          <cell r="CU419">
            <v>0</v>
          </cell>
          <cell r="CV419">
            <v>1096.1999999999969</v>
          </cell>
          <cell r="CW419">
            <v>1.3103448275862046</v>
          </cell>
          <cell r="CX419">
            <v>759.99999999999864</v>
          </cell>
          <cell r="CY419">
            <v>0</v>
          </cell>
          <cell r="CZ419">
            <v>0</v>
          </cell>
          <cell r="DA419">
            <v>759.99999999999864</v>
          </cell>
          <cell r="DB419">
            <v>422614.33999999997</v>
          </cell>
          <cell r="DC419">
            <v>0</v>
          </cell>
          <cell r="DD419">
            <v>422614.33999999997</v>
          </cell>
          <cell r="DE419">
            <v>128000</v>
          </cell>
          <cell r="DF419">
            <v>0</v>
          </cell>
          <cell r="DG419">
            <v>128000</v>
          </cell>
          <cell r="DH419">
            <v>16.285714285714285</v>
          </cell>
          <cell r="DI419">
            <v>0.47797062750333774</v>
          </cell>
          <cell r="DJ419">
            <v>3.0760000000000001</v>
          </cell>
          <cell r="DK419">
            <v>0</v>
          </cell>
          <cell r="DL419">
            <v>1</v>
          </cell>
          <cell r="DO419">
            <v>26909.746328437916</v>
          </cell>
          <cell r="DP419">
            <v>0</v>
          </cell>
          <cell r="DQ419">
            <v>26909.746328437916</v>
          </cell>
          <cell r="DR419">
            <v>1</v>
          </cell>
          <cell r="DS419">
            <v>0</v>
          </cell>
          <cell r="DT419">
            <v>0</v>
          </cell>
          <cell r="DU419">
            <v>0</v>
          </cell>
          <cell r="DV419">
            <v>0</v>
          </cell>
          <cell r="DW419">
            <v>0</v>
          </cell>
          <cell r="DX419">
            <v>0</v>
          </cell>
          <cell r="DY419">
            <v>0</v>
          </cell>
          <cell r="DZ419">
            <v>0</v>
          </cell>
          <cell r="EA419">
            <v>635.97</v>
          </cell>
          <cell r="EB419">
            <v>635.97</v>
          </cell>
          <cell r="EC419">
            <v>0</v>
          </cell>
          <cell r="ED419">
            <v>0</v>
          </cell>
          <cell r="EE419">
            <v>635.97</v>
          </cell>
          <cell r="EF419">
            <v>635.97</v>
          </cell>
          <cell r="EG419">
            <v>0</v>
          </cell>
          <cell r="EI419">
            <v>0</v>
          </cell>
          <cell r="EJ419">
            <v>0</v>
          </cell>
          <cell r="EK419">
            <v>0</v>
          </cell>
          <cell r="EL419">
            <v>0</v>
          </cell>
          <cell r="EM419">
            <v>0</v>
          </cell>
          <cell r="EN419">
            <v>0</v>
          </cell>
          <cell r="EO419">
            <v>0</v>
          </cell>
          <cell r="EP419">
            <v>155545.71632843791</v>
          </cell>
          <cell r="EQ419">
            <v>0</v>
          </cell>
          <cell r="ER419">
            <v>155545.71632843791</v>
          </cell>
          <cell r="ES419">
            <v>578160.05632843787</v>
          </cell>
          <cell r="ET419">
            <v>0</v>
          </cell>
          <cell r="EU419">
            <v>578160.05632843787</v>
          </cell>
          <cell r="EV419">
            <v>577524.0863284379</v>
          </cell>
          <cell r="EW419">
            <v>5066.0007572669992</v>
          </cell>
          <cell r="EX419">
            <v>4405</v>
          </cell>
          <cell r="EY419">
            <v>0</v>
          </cell>
          <cell r="EZ419">
            <v>502170</v>
          </cell>
          <cell r="FA419">
            <v>0</v>
          </cell>
          <cell r="FB419">
            <v>578160.05632843787</v>
          </cell>
          <cell r="FC419">
            <v>582458.54507928132</v>
          </cell>
          <cell r="FD419">
            <v>4298.4887508434476</v>
          </cell>
          <cell r="FE419">
            <v>582458.54507928132</v>
          </cell>
        </row>
        <row r="420">
          <cell r="A420">
            <v>2210</v>
          </cell>
          <cell r="B420">
            <v>8812210</v>
          </cell>
          <cell r="C420">
            <v>1688</v>
          </cell>
          <cell r="D420" t="str">
            <v>RB051688</v>
          </cell>
          <cell r="E420" t="str">
            <v>Trinity Road Primary School</v>
          </cell>
          <cell r="F420" t="str">
            <v>P</v>
          </cell>
          <cell r="G420" t="str">
            <v>Y</v>
          </cell>
          <cell r="H420">
            <v>10026198</v>
          </cell>
          <cell r="I420" t="str">
            <v/>
          </cell>
          <cell r="K420">
            <v>2210</v>
          </cell>
          <cell r="L420">
            <v>114805</v>
          </cell>
          <cell r="M420">
            <v>15</v>
          </cell>
          <cell r="O420">
            <v>7</v>
          </cell>
          <cell r="P420">
            <v>0</v>
          </cell>
          <cell r="Q420">
            <v>0</v>
          </cell>
          <cell r="S420">
            <v>56.75</v>
          </cell>
          <cell r="T420">
            <v>265</v>
          </cell>
          <cell r="V420">
            <v>321.75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321.75</v>
          </cell>
          <cell r="AF420">
            <v>1089287.8425</v>
          </cell>
          <cell r="AG420">
            <v>0</v>
          </cell>
          <cell r="AH420">
            <v>0</v>
          </cell>
          <cell r="AI420">
            <v>0</v>
          </cell>
          <cell r="AJ420">
            <v>1089287.8425</v>
          </cell>
          <cell r="AK420">
            <v>76.068690095846762</v>
          </cell>
          <cell r="AL420">
            <v>36512.971246006447</v>
          </cell>
          <cell r="AM420">
            <v>0</v>
          </cell>
          <cell r="AN420">
            <v>0</v>
          </cell>
          <cell r="AO420">
            <v>36512.971246006447</v>
          </cell>
          <cell r="AP420">
            <v>79.152555910543185</v>
          </cell>
          <cell r="AQ420">
            <v>55802.551916932949</v>
          </cell>
          <cell r="AR420">
            <v>0</v>
          </cell>
          <cell r="AS420">
            <v>0</v>
          </cell>
          <cell r="AT420">
            <v>55802.551916932949</v>
          </cell>
          <cell r="AU420">
            <v>176.8083067092652</v>
          </cell>
          <cell r="AV420">
            <v>0</v>
          </cell>
          <cell r="AW420">
            <v>85.320287539936018</v>
          </cell>
          <cell r="AX420">
            <v>19623.666134185285</v>
          </cell>
          <cell r="AY420">
            <v>23.642971246006397</v>
          </cell>
          <cell r="AZ420">
            <v>6620.0319488817913</v>
          </cell>
          <cell r="BA420">
            <v>1.0279552715654958</v>
          </cell>
          <cell r="BB420">
            <v>452.30031948881816</v>
          </cell>
          <cell r="BC420">
            <v>34.950479233226808</v>
          </cell>
          <cell r="BD420">
            <v>16776.230031948868</v>
          </cell>
          <cell r="BE420">
            <v>0</v>
          </cell>
          <cell r="BF420">
            <v>0</v>
          </cell>
          <cell r="BG420">
            <v>0</v>
          </cell>
          <cell r="BH420">
            <v>0</v>
          </cell>
          <cell r="BI420">
            <v>43472.228434504766</v>
          </cell>
          <cell r="BJ420">
            <v>0</v>
          </cell>
          <cell r="BK420">
            <v>0</v>
          </cell>
          <cell r="BL420">
            <v>0</v>
          </cell>
          <cell r="BM420">
            <v>0</v>
          </cell>
          <cell r="BN420">
            <v>0</v>
          </cell>
          <cell r="BO420">
            <v>0</v>
          </cell>
          <cell r="BP420">
            <v>0</v>
          </cell>
          <cell r="BQ420">
            <v>0</v>
          </cell>
          <cell r="BR420">
            <v>0</v>
          </cell>
          <cell r="BS420">
            <v>0</v>
          </cell>
          <cell r="BT420">
            <v>0</v>
          </cell>
          <cell r="BU420">
            <v>0</v>
          </cell>
          <cell r="BV420">
            <v>0</v>
          </cell>
          <cell r="BW420">
            <v>0</v>
          </cell>
          <cell r="BX420">
            <v>0</v>
          </cell>
          <cell r="BY420">
            <v>43472.228434504766</v>
          </cell>
          <cell r="BZ420">
            <v>135787.75159744418</v>
          </cell>
          <cell r="CA420">
            <v>0</v>
          </cell>
          <cell r="CB420">
            <v>135787.75159744418</v>
          </cell>
          <cell r="CC420">
            <v>85.996189024390219</v>
          </cell>
          <cell r="CD420">
            <v>99325.598323170707</v>
          </cell>
          <cell r="CE420">
            <v>0</v>
          </cell>
          <cell r="CF420">
            <v>0</v>
          </cell>
          <cell r="CG420">
            <v>0</v>
          </cell>
          <cell r="CH420">
            <v>0</v>
          </cell>
          <cell r="CI420">
            <v>0</v>
          </cell>
          <cell r="CJ420">
            <v>0</v>
          </cell>
          <cell r="CK420">
            <v>0</v>
          </cell>
          <cell r="CL420">
            <v>0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99325.598323170707</v>
          </cell>
          <cell r="CR420">
            <v>4.4137499999999967</v>
          </cell>
          <cell r="CS420">
            <v>4170.9937499999969</v>
          </cell>
          <cell r="CT420">
            <v>0</v>
          </cell>
          <cell r="CU420">
            <v>0</v>
          </cell>
          <cell r="CV420">
            <v>4170.9937499999969</v>
          </cell>
          <cell r="CW420">
            <v>40.21875</v>
          </cell>
          <cell r="CX420">
            <v>23326.875</v>
          </cell>
          <cell r="CY420">
            <v>0</v>
          </cell>
          <cell r="CZ420">
            <v>0</v>
          </cell>
          <cell r="DA420">
            <v>23326.875</v>
          </cell>
          <cell r="DB420">
            <v>1351899.0611706148</v>
          </cell>
          <cell r="DC420">
            <v>0</v>
          </cell>
          <cell r="DD420">
            <v>1351899.0611706148</v>
          </cell>
          <cell r="DE420">
            <v>128000</v>
          </cell>
          <cell r="DF420">
            <v>0</v>
          </cell>
          <cell r="DG420">
            <v>128000</v>
          </cell>
          <cell r="DH420">
            <v>45.964285714285715</v>
          </cell>
          <cell r="DI420">
            <v>0</v>
          </cell>
          <cell r="DJ420">
            <v>0.85899999999999999</v>
          </cell>
          <cell r="DK420">
            <v>0</v>
          </cell>
          <cell r="DL420">
            <v>0</v>
          </cell>
          <cell r="DO420">
            <v>0</v>
          </cell>
          <cell r="DP420">
            <v>0</v>
          </cell>
          <cell r="DQ420">
            <v>0</v>
          </cell>
          <cell r="DR420">
            <v>1</v>
          </cell>
          <cell r="DS420">
            <v>0</v>
          </cell>
          <cell r="DT420">
            <v>0</v>
          </cell>
          <cell r="DU420">
            <v>0</v>
          </cell>
          <cell r="DV420">
            <v>0</v>
          </cell>
          <cell r="DW420">
            <v>0</v>
          </cell>
          <cell r="DX420">
            <v>0</v>
          </cell>
          <cell r="DY420">
            <v>0</v>
          </cell>
          <cell r="DZ420">
            <v>0</v>
          </cell>
          <cell r="EA420">
            <v>22330.25</v>
          </cell>
          <cell r="EB420">
            <v>22589.83</v>
          </cell>
          <cell r="EC420">
            <v>-259.58000000000175</v>
          </cell>
          <cell r="ED420">
            <v>0</v>
          </cell>
          <cell r="EE420">
            <v>22330.25</v>
          </cell>
          <cell r="EF420">
            <v>22330.25</v>
          </cell>
          <cell r="EG420">
            <v>0</v>
          </cell>
          <cell r="EI420">
            <v>0</v>
          </cell>
          <cell r="EJ420">
            <v>0</v>
          </cell>
          <cell r="EK420">
            <v>0</v>
          </cell>
          <cell r="EL420">
            <v>0</v>
          </cell>
          <cell r="EM420">
            <v>0</v>
          </cell>
          <cell r="EN420">
            <v>0</v>
          </cell>
          <cell r="EO420">
            <v>0</v>
          </cell>
          <cell r="EP420">
            <v>150330.25</v>
          </cell>
          <cell r="EQ420">
            <v>0</v>
          </cell>
          <cell r="ER420">
            <v>150330.25</v>
          </cell>
          <cell r="ES420">
            <v>1502229.3111706148</v>
          </cell>
          <cell r="ET420">
            <v>0</v>
          </cell>
          <cell r="EU420">
            <v>1502229.3111706148</v>
          </cell>
          <cell r="EV420">
            <v>1479899.0611706148</v>
          </cell>
          <cell r="EW420">
            <v>4599.5308816491524</v>
          </cell>
          <cell r="EX420">
            <v>4405</v>
          </cell>
          <cell r="EY420">
            <v>0</v>
          </cell>
          <cell r="EZ420">
            <v>1417308.75</v>
          </cell>
          <cell r="FA420">
            <v>0</v>
          </cell>
          <cell r="FB420">
            <v>1502229.3111706148</v>
          </cell>
          <cell r="FC420">
            <v>1502229.3111706148</v>
          </cell>
          <cell r="FD420">
            <v>0</v>
          </cell>
          <cell r="FE420">
            <v>1502229.3111706148</v>
          </cell>
        </row>
        <row r="421">
          <cell r="A421">
            <v>3814</v>
          </cell>
          <cell r="B421">
            <v>8813814</v>
          </cell>
          <cell r="C421">
            <v>4150</v>
          </cell>
          <cell r="D421" t="str">
            <v>RB054150</v>
          </cell>
          <cell r="E421" t="str">
            <v>Trinity St Mary's CofE Voluntary Aided Primary School, South Woodham Ferrers</v>
          </cell>
          <cell r="F421" t="str">
            <v>P</v>
          </cell>
          <cell r="G421" t="str">
            <v>Y</v>
          </cell>
          <cell r="H421">
            <v>10026594</v>
          </cell>
          <cell r="I421" t="str">
            <v/>
          </cell>
          <cell r="K421">
            <v>3814</v>
          </cell>
          <cell r="L421">
            <v>115200</v>
          </cell>
          <cell r="O421">
            <v>7</v>
          </cell>
          <cell r="P421">
            <v>0</v>
          </cell>
          <cell r="Q421">
            <v>0</v>
          </cell>
          <cell r="S421">
            <v>29</v>
          </cell>
          <cell r="T421">
            <v>156</v>
          </cell>
          <cell r="V421">
            <v>185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185</v>
          </cell>
          <cell r="AF421">
            <v>626319.35000000009</v>
          </cell>
          <cell r="AG421">
            <v>0</v>
          </cell>
          <cell r="AH421">
            <v>0</v>
          </cell>
          <cell r="AI421">
            <v>0</v>
          </cell>
          <cell r="AJ421">
            <v>626319.35000000009</v>
          </cell>
          <cell r="AK421">
            <v>21.000000000000092</v>
          </cell>
          <cell r="AL421">
            <v>10080.000000000044</v>
          </cell>
          <cell r="AM421">
            <v>0</v>
          </cell>
          <cell r="AN421">
            <v>0</v>
          </cell>
          <cell r="AO421">
            <v>10080.000000000044</v>
          </cell>
          <cell r="AP421">
            <v>24.000000000000046</v>
          </cell>
          <cell r="AQ421">
            <v>16920.000000000033</v>
          </cell>
          <cell r="AR421">
            <v>0</v>
          </cell>
          <cell r="AS421">
            <v>0</v>
          </cell>
          <cell r="AT421">
            <v>16920.000000000033</v>
          </cell>
          <cell r="AU421">
            <v>180</v>
          </cell>
          <cell r="AV421">
            <v>0</v>
          </cell>
          <cell r="AW421">
            <v>4.9999999999999956</v>
          </cell>
          <cell r="AX421">
            <v>1149.9999999999991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1149.9999999999991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1149.9999999999991</v>
          </cell>
          <cell r="BZ421">
            <v>28150.000000000076</v>
          </cell>
          <cell r="CA421">
            <v>0</v>
          </cell>
          <cell r="CB421">
            <v>28150.000000000076</v>
          </cell>
          <cell r="CC421">
            <v>42.682622504537242</v>
          </cell>
          <cell r="CD421">
            <v>49298.428992740512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0</v>
          </cell>
          <cell r="CM421">
            <v>0</v>
          </cell>
          <cell r="CN421">
            <v>0</v>
          </cell>
          <cell r="CO421">
            <v>0</v>
          </cell>
          <cell r="CP421">
            <v>0</v>
          </cell>
          <cell r="CQ421">
            <v>49298.428992740512</v>
          </cell>
          <cell r="CR421">
            <v>0</v>
          </cell>
          <cell r="CS421">
            <v>0</v>
          </cell>
          <cell r="CT421">
            <v>0</v>
          </cell>
          <cell r="CU421">
            <v>0</v>
          </cell>
          <cell r="CV421">
            <v>0</v>
          </cell>
          <cell r="CW421">
            <v>2.3717948717948678</v>
          </cell>
          <cell r="CX421">
            <v>1375.6410256410234</v>
          </cell>
          <cell r="CY421">
            <v>0</v>
          </cell>
          <cell r="CZ421">
            <v>0</v>
          </cell>
          <cell r="DA421">
            <v>1375.6410256410234</v>
          </cell>
          <cell r="DB421">
            <v>705143.42001838156</v>
          </cell>
          <cell r="DC421">
            <v>0</v>
          </cell>
          <cell r="DD421">
            <v>705143.42001838156</v>
          </cell>
          <cell r="DE421">
            <v>128000</v>
          </cell>
          <cell r="DF421">
            <v>0</v>
          </cell>
          <cell r="DG421">
            <v>128000</v>
          </cell>
          <cell r="DH421">
            <v>26.428571428571427</v>
          </cell>
          <cell r="DI421">
            <v>0</v>
          </cell>
          <cell r="DJ421">
            <v>0.41699999999999998</v>
          </cell>
          <cell r="DK421">
            <v>0</v>
          </cell>
          <cell r="DL421">
            <v>0</v>
          </cell>
          <cell r="DO421">
            <v>0</v>
          </cell>
          <cell r="DP421">
            <v>0</v>
          </cell>
          <cell r="DQ421">
            <v>0</v>
          </cell>
          <cell r="DR421">
            <v>1</v>
          </cell>
          <cell r="DS421">
            <v>0</v>
          </cell>
          <cell r="DT421">
            <v>0</v>
          </cell>
          <cell r="DU421">
            <v>0</v>
          </cell>
          <cell r="DV421">
            <v>0</v>
          </cell>
          <cell r="DW421">
            <v>0</v>
          </cell>
          <cell r="DX421">
            <v>0</v>
          </cell>
          <cell r="DY421">
            <v>0</v>
          </cell>
          <cell r="DZ421">
            <v>0</v>
          </cell>
          <cell r="EA421">
            <v>3814.4</v>
          </cell>
          <cell r="EB421">
            <v>3814.4</v>
          </cell>
          <cell r="EC421">
            <v>0</v>
          </cell>
          <cell r="ED421">
            <v>0</v>
          </cell>
          <cell r="EE421">
            <v>3814.4</v>
          </cell>
          <cell r="EF421">
            <v>3814.4</v>
          </cell>
          <cell r="EG421">
            <v>0</v>
          </cell>
          <cell r="EI421">
            <v>0</v>
          </cell>
          <cell r="EJ421">
            <v>0</v>
          </cell>
          <cell r="EK421">
            <v>0</v>
          </cell>
          <cell r="EL421">
            <v>0</v>
          </cell>
          <cell r="EM421">
            <v>0</v>
          </cell>
          <cell r="EN421">
            <v>0</v>
          </cell>
          <cell r="EO421">
            <v>0</v>
          </cell>
          <cell r="EP421">
            <v>131814.39999999999</v>
          </cell>
          <cell r="EQ421">
            <v>0</v>
          </cell>
          <cell r="ER421">
            <v>131814.39999999999</v>
          </cell>
          <cell r="ES421">
            <v>836957.82001838158</v>
          </cell>
          <cell r="ET421">
            <v>0</v>
          </cell>
          <cell r="EU421">
            <v>836957.82001838158</v>
          </cell>
          <cell r="EV421">
            <v>833143.42001838156</v>
          </cell>
          <cell r="EW421">
            <v>4503.4779460453055</v>
          </cell>
          <cell r="EX421">
            <v>4405</v>
          </cell>
          <cell r="EY421">
            <v>0</v>
          </cell>
          <cell r="EZ421">
            <v>814925</v>
          </cell>
          <cell r="FA421">
            <v>0</v>
          </cell>
          <cell r="FB421">
            <v>836957.82001838158</v>
          </cell>
          <cell r="FC421">
            <v>836957.82001838158</v>
          </cell>
          <cell r="FD421">
            <v>0</v>
          </cell>
          <cell r="FE421">
            <v>836957.82001838158</v>
          </cell>
        </row>
        <row r="422">
          <cell r="A422">
            <v>2176</v>
          </cell>
          <cell r="B422">
            <v>8812176</v>
          </cell>
          <cell r="E422" t="str">
            <v>Two Village Church of England Primary School</v>
          </cell>
          <cell r="F422" t="str">
            <v>P</v>
          </cell>
          <cell r="G422" t="str">
            <v/>
          </cell>
          <cell r="H422" t="str">
            <v/>
          </cell>
          <cell r="I422" t="str">
            <v>Y</v>
          </cell>
          <cell r="K422">
            <v>2176</v>
          </cell>
          <cell r="L422">
            <v>145856</v>
          </cell>
          <cell r="O422">
            <v>7</v>
          </cell>
          <cell r="P422">
            <v>0</v>
          </cell>
          <cell r="Q422">
            <v>0</v>
          </cell>
          <cell r="S422">
            <v>18</v>
          </cell>
          <cell r="T422">
            <v>146</v>
          </cell>
          <cell r="V422">
            <v>164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164</v>
          </cell>
          <cell r="AF422">
            <v>555223.64</v>
          </cell>
          <cell r="AG422">
            <v>0</v>
          </cell>
          <cell r="AH422">
            <v>0</v>
          </cell>
          <cell r="AI422">
            <v>0</v>
          </cell>
          <cell r="AJ422">
            <v>555223.64</v>
          </cell>
          <cell r="AK422">
            <v>47.99999999999995</v>
          </cell>
          <cell r="AL422">
            <v>23039.999999999975</v>
          </cell>
          <cell r="AM422">
            <v>0</v>
          </cell>
          <cell r="AN422">
            <v>0</v>
          </cell>
          <cell r="AO422">
            <v>23039.999999999975</v>
          </cell>
          <cell r="AP422">
            <v>47.99999999999995</v>
          </cell>
          <cell r="AQ422">
            <v>33839.999999999964</v>
          </cell>
          <cell r="AR422">
            <v>0</v>
          </cell>
          <cell r="AS422">
            <v>0</v>
          </cell>
          <cell r="AT422">
            <v>33839.999999999964</v>
          </cell>
          <cell r="AU422">
            <v>75.999999999999915</v>
          </cell>
          <cell r="AV422">
            <v>0</v>
          </cell>
          <cell r="AW422">
            <v>44.999999999999993</v>
          </cell>
          <cell r="AX422">
            <v>10349.999999999998</v>
          </cell>
          <cell r="AY422">
            <v>0</v>
          </cell>
          <cell r="AZ422">
            <v>0</v>
          </cell>
          <cell r="BA422">
            <v>29.000000000000011</v>
          </cell>
          <cell r="BB422">
            <v>12760.000000000005</v>
          </cell>
          <cell r="BC422">
            <v>10.999999999999996</v>
          </cell>
          <cell r="BD422">
            <v>5279.9999999999982</v>
          </cell>
          <cell r="BE422">
            <v>3.0000000000000049</v>
          </cell>
          <cell r="BF422">
            <v>1530.0000000000025</v>
          </cell>
          <cell r="BG422">
            <v>0</v>
          </cell>
          <cell r="BH422">
            <v>0</v>
          </cell>
          <cell r="BI422">
            <v>29920.000000000004</v>
          </cell>
          <cell r="BJ422">
            <v>0</v>
          </cell>
          <cell r="BK422">
            <v>0</v>
          </cell>
          <cell r="BL422">
            <v>0</v>
          </cell>
          <cell r="BM422">
            <v>0</v>
          </cell>
          <cell r="BN422">
            <v>0</v>
          </cell>
          <cell r="BO422">
            <v>0</v>
          </cell>
          <cell r="BP422">
            <v>0</v>
          </cell>
          <cell r="BQ422">
            <v>0</v>
          </cell>
          <cell r="BR422">
            <v>0</v>
          </cell>
          <cell r="BS422">
            <v>0</v>
          </cell>
          <cell r="BT422">
            <v>0</v>
          </cell>
          <cell r="BU422">
            <v>0</v>
          </cell>
          <cell r="BV422">
            <v>0</v>
          </cell>
          <cell r="BW422">
            <v>0</v>
          </cell>
          <cell r="BX422">
            <v>0</v>
          </cell>
          <cell r="BY422">
            <v>29920.000000000004</v>
          </cell>
          <cell r="BZ422">
            <v>86799.999999999942</v>
          </cell>
          <cell r="CA422">
            <v>0</v>
          </cell>
          <cell r="CB422">
            <v>86799.999999999942</v>
          </cell>
          <cell r="CC422">
            <v>42.602298850574726</v>
          </cell>
          <cell r="CD422">
            <v>49205.655172413812</v>
          </cell>
          <cell r="CE422">
            <v>0</v>
          </cell>
          <cell r="CF422">
            <v>0</v>
          </cell>
          <cell r="CG422">
            <v>0</v>
          </cell>
          <cell r="CH422">
            <v>0</v>
          </cell>
          <cell r="CI422">
            <v>0</v>
          </cell>
          <cell r="CJ422">
            <v>0</v>
          </cell>
          <cell r="CK422">
            <v>0</v>
          </cell>
          <cell r="CL422">
            <v>0</v>
          </cell>
          <cell r="CM422">
            <v>0</v>
          </cell>
          <cell r="CN422">
            <v>0</v>
          </cell>
          <cell r="CO422">
            <v>0</v>
          </cell>
          <cell r="CP422">
            <v>0</v>
          </cell>
          <cell r="CQ422">
            <v>49205.655172413812</v>
          </cell>
          <cell r="CR422">
            <v>9.1599999999999397</v>
          </cell>
          <cell r="CS422">
            <v>8656.1999999999425</v>
          </cell>
          <cell r="CT422">
            <v>0</v>
          </cell>
          <cell r="CU422">
            <v>0</v>
          </cell>
          <cell r="CV422">
            <v>8656.1999999999425</v>
          </cell>
          <cell r="CW422">
            <v>3.3698630136986378</v>
          </cell>
          <cell r="CX422">
            <v>1954.52054794521</v>
          </cell>
          <cell r="CY422">
            <v>0</v>
          </cell>
          <cell r="CZ422">
            <v>0</v>
          </cell>
          <cell r="DA422">
            <v>1954.52054794521</v>
          </cell>
          <cell r="DB422">
            <v>701840.01572035893</v>
          </cell>
          <cell r="DC422">
            <v>0</v>
          </cell>
          <cell r="DD422">
            <v>701840.01572035893</v>
          </cell>
          <cell r="DE422">
            <v>128000</v>
          </cell>
          <cell r="DF422">
            <v>0</v>
          </cell>
          <cell r="DG422">
            <v>128000</v>
          </cell>
          <cell r="DH422">
            <v>23.428571428571427</v>
          </cell>
          <cell r="DI422">
            <v>0</v>
          </cell>
          <cell r="DJ422">
            <v>1.4590000000000001</v>
          </cell>
          <cell r="DK422">
            <v>0</v>
          </cell>
          <cell r="DL422">
            <v>0</v>
          </cell>
          <cell r="DO422">
            <v>0</v>
          </cell>
          <cell r="DP422">
            <v>0</v>
          </cell>
          <cell r="DQ422">
            <v>0</v>
          </cell>
          <cell r="DR422">
            <v>1</v>
          </cell>
          <cell r="DS422">
            <v>0</v>
          </cell>
          <cell r="DT422">
            <v>0</v>
          </cell>
          <cell r="DU422">
            <v>0</v>
          </cell>
          <cell r="DV422">
            <v>0</v>
          </cell>
          <cell r="DW422">
            <v>0</v>
          </cell>
          <cell r="DX422">
            <v>0</v>
          </cell>
          <cell r="DY422">
            <v>0</v>
          </cell>
          <cell r="DZ422">
            <v>0</v>
          </cell>
          <cell r="EA422">
            <v>30744</v>
          </cell>
          <cell r="EB422">
            <v>30744</v>
          </cell>
          <cell r="EC422">
            <v>0</v>
          </cell>
          <cell r="ED422">
            <v>0</v>
          </cell>
          <cell r="EE422">
            <v>30744</v>
          </cell>
          <cell r="EF422">
            <v>30744</v>
          </cell>
          <cell r="EG422">
            <v>0</v>
          </cell>
          <cell r="EI422">
            <v>0</v>
          </cell>
          <cell r="EJ422">
            <v>0</v>
          </cell>
          <cell r="EK422">
            <v>0</v>
          </cell>
          <cell r="EL422">
            <v>242720</v>
          </cell>
          <cell r="EM422">
            <v>0</v>
          </cell>
          <cell r="EN422">
            <v>0</v>
          </cell>
          <cell r="EO422">
            <v>0</v>
          </cell>
          <cell r="EP422">
            <v>401464</v>
          </cell>
          <cell r="EQ422">
            <v>0</v>
          </cell>
          <cell r="ER422">
            <v>401464</v>
          </cell>
          <cell r="ES422">
            <v>1103304.015720359</v>
          </cell>
          <cell r="ET422">
            <v>0</v>
          </cell>
          <cell r="EU422">
            <v>1103304.015720359</v>
          </cell>
          <cell r="EV422">
            <v>829840.01572035893</v>
          </cell>
          <cell r="EW422">
            <v>5060.0000958558476</v>
          </cell>
          <cell r="EX422">
            <v>4405</v>
          </cell>
          <cell r="EY422">
            <v>0</v>
          </cell>
          <cell r="EZ422">
            <v>722420</v>
          </cell>
          <cell r="FA422">
            <v>0</v>
          </cell>
          <cell r="FB422">
            <v>1103304.015720359</v>
          </cell>
          <cell r="FC422">
            <v>1103304.015720359</v>
          </cell>
          <cell r="FD422">
            <v>0</v>
          </cell>
          <cell r="FE422">
            <v>1103304.015720359</v>
          </cell>
        </row>
        <row r="423">
          <cell r="A423">
            <v>2850</v>
          </cell>
          <cell r="B423">
            <v>8812850</v>
          </cell>
          <cell r="E423" t="str">
            <v>The Tyrrells School</v>
          </cell>
          <cell r="F423" t="str">
            <v>P</v>
          </cell>
          <cell r="G423" t="str">
            <v/>
          </cell>
          <cell r="H423" t="str">
            <v/>
          </cell>
          <cell r="I423" t="str">
            <v>Y</v>
          </cell>
          <cell r="K423">
            <v>2850</v>
          </cell>
          <cell r="L423">
            <v>137607</v>
          </cell>
          <cell r="O423">
            <v>7</v>
          </cell>
          <cell r="P423">
            <v>0</v>
          </cell>
          <cell r="Q423">
            <v>0</v>
          </cell>
          <cell r="S423">
            <v>49</v>
          </cell>
          <cell r="T423">
            <v>358</v>
          </cell>
          <cell r="V423">
            <v>407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407</v>
          </cell>
          <cell r="AF423">
            <v>1377902.57</v>
          </cell>
          <cell r="AG423">
            <v>0</v>
          </cell>
          <cell r="AH423">
            <v>0</v>
          </cell>
          <cell r="AI423">
            <v>0</v>
          </cell>
          <cell r="AJ423">
            <v>1377902.57</v>
          </cell>
          <cell r="AK423">
            <v>33.999999999999979</v>
          </cell>
          <cell r="AL423">
            <v>16319.999999999989</v>
          </cell>
          <cell r="AM423">
            <v>0</v>
          </cell>
          <cell r="AN423">
            <v>0</v>
          </cell>
          <cell r="AO423">
            <v>16319.999999999989</v>
          </cell>
          <cell r="AP423">
            <v>35</v>
          </cell>
          <cell r="AQ423">
            <v>24675</v>
          </cell>
          <cell r="AR423">
            <v>0</v>
          </cell>
          <cell r="AS423">
            <v>0</v>
          </cell>
          <cell r="AT423">
            <v>24675</v>
          </cell>
          <cell r="AU423">
            <v>389.99999999999994</v>
          </cell>
          <cell r="AV423">
            <v>0</v>
          </cell>
          <cell r="AW423">
            <v>8.9999999999999947</v>
          </cell>
          <cell r="AX423">
            <v>2069.9999999999986</v>
          </cell>
          <cell r="AY423">
            <v>1.9999999999999984</v>
          </cell>
          <cell r="AZ423">
            <v>559.99999999999955</v>
          </cell>
          <cell r="BA423">
            <v>1.0000000000000011</v>
          </cell>
          <cell r="BB423">
            <v>440.00000000000051</v>
          </cell>
          <cell r="BC423">
            <v>5.0000000000000062</v>
          </cell>
          <cell r="BD423">
            <v>2400.0000000000032</v>
          </cell>
          <cell r="BE423">
            <v>0</v>
          </cell>
          <cell r="BF423">
            <v>0</v>
          </cell>
          <cell r="BG423">
            <v>0</v>
          </cell>
          <cell r="BH423">
            <v>0</v>
          </cell>
          <cell r="BI423">
            <v>5470.0000000000018</v>
          </cell>
          <cell r="BJ423">
            <v>0</v>
          </cell>
          <cell r="BK423">
            <v>0</v>
          </cell>
          <cell r="BL423">
            <v>0</v>
          </cell>
          <cell r="BM423">
            <v>0</v>
          </cell>
          <cell r="BN423">
            <v>0</v>
          </cell>
          <cell r="BO423">
            <v>0</v>
          </cell>
          <cell r="BP423">
            <v>0</v>
          </cell>
          <cell r="BQ423">
            <v>0</v>
          </cell>
          <cell r="BR423">
            <v>0</v>
          </cell>
          <cell r="BS423">
            <v>0</v>
          </cell>
          <cell r="BT423">
            <v>0</v>
          </cell>
          <cell r="BU423">
            <v>0</v>
          </cell>
          <cell r="BV423">
            <v>0</v>
          </cell>
          <cell r="BW423">
            <v>0</v>
          </cell>
          <cell r="BX423">
            <v>0</v>
          </cell>
          <cell r="BY423">
            <v>5470.0000000000018</v>
          </cell>
          <cell r="BZ423">
            <v>46464.999999999985</v>
          </cell>
          <cell r="CA423">
            <v>0</v>
          </cell>
          <cell r="CB423">
            <v>46464.999999999985</v>
          </cell>
          <cell r="CC423">
            <v>88.235312899105949</v>
          </cell>
          <cell r="CD423">
            <v>101911.78639846737</v>
          </cell>
          <cell r="CE423">
            <v>0</v>
          </cell>
          <cell r="CF423">
            <v>0</v>
          </cell>
          <cell r="CG423">
            <v>0</v>
          </cell>
          <cell r="CH423">
            <v>0</v>
          </cell>
          <cell r="CI423">
            <v>0</v>
          </cell>
          <cell r="CJ423">
            <v>0</v>
          </cell>
          <cell r="CK423">
            <v>0</v>
          </cell>
          <cell r="CL423">
            <v>0</v>
          </cell>
          <cell r="CM423">
            <v>0</v>
          </cell>
          <cell r="CN423">
            <v>0</v>
          </cell>
          <cell r="CO423">
            <v>0</v>
          </cell>
          <cell r="CP423">
            <v>0</v>
          </cell>
          <cell r="CQ423">
            <v>101911.78639846737</v>
          </cell>
          <cell r="CR423">
            <v>0</v>
          </cell>
          <cell r="CS423">
            <v>0</v>
          </cell>
          <cell r="CT423">
            <v>0</v>
          </cell>
          <cell r="CU423">
            <v>0</v>
          </cell>
          <cell r="CV423">
            <v>0</v>
          </cell>
          <cell r="CW423">
            <v>21.600558659217867</v>
          </cell>
          <cell r="CX423">
            <v>12528.324022346364</v>
          </cell>
          <cell r="CY423">
            <v>0</v>
          </cell>
          <cell r="CZ423">
            <v>0</v>
          </cell>
          <cell r="DA423">
            <v>12528.324022346364</v>
          </cell>
          <cell r="DB423">
            <v>1538807.6804208138</v>
          </cell>
          <cell r="DC423">
            <v>0</v>
          </cell>
          <cell r="DD423">
            <v>1538807.6804208138</v>
          </cell>
          <cell r="DE423">
            <v>128000</v>
          </cell>
          <cell r="DF423">
            <v>0</v>
          </cell>
          <cell r="DG423">
            <v>128000</v>
          </cell>
          <cell r="DH423">
            <v>58.142857142857146</v>
          </cell>
          <cell r="DI423">
            <v>0</v>
          </cell>
          <cell r="DJ423">
            <v>0.66800000000000004</v>
          </cell>
          <cell r="DK423">
            <v>0</v>
          </cell>
          <cell r="DL423">
            <v>0</v>
          </cell>
          <cell r="DO423">
            <v>0</v>
          </cell>
          <cell r="DP423">
            <v>0</v>
          </cell>
          <cell r="DQ423">
            <v>0</v>
          </cell>
          <cell r="DR423">
            <v>1</v>
          </cell>
          <cell r="DS423">
            <v>0</v>
          </cell>
          <cell r="DT423">
            <v>0</v>
          </cell>
          <cell r="DU423">
            <v>0</v>
          </cell>
          <cell r="DV423">
            <v>0</v>
          </cell>
          <cell r="DW423">
            <v>0</v>
          </cell>
          <cell r="DX423">
            <v>0</v>
          </cell>
          <cell r="DY423">
            <v>0</v>
          </cell>
          <cell r="DZ423">
            <v>0</v>
          </cell>
          <cell r="EA423">
            <v>7690.8</v>
          </cell>
          <cell r="EB423">
            <v>7690.8</v>
          </cell>
          <cell r="EC423">
            <v>0</v>
          </cell>
          <cell r="ED423">
            <v>0</v>
          </cell>
          <cell r="EE423">
            <v>7690.8</v>
          </cell>
          <cell r="EF423">
            <v>7690.8</v>
          </cell>
          <cell r="EG423">
            <v>0</v>
          </cell>
          <cell r="EI423">
            <v>0</v>
          </cell>
          <cell r="EJ423">
            <v>0</v>
          </cell>
          <cell r="EK423">
            <v>0</v>
          </cell>
          <cell r="EL423">
            <v>0</v>
          </cell>
          <cell r="EM423">
            <v>0</v>
          </cell>
          <cell r="EN423">
            <v>0</v>
          </cell>
          <cell r="EO423">
            <v>0</v>
          </cell>
          <cell r="EP423">
            <v>135690.79999999999</v>
          </cell>
          <cell r="EQ423">
            <v>0</v>
          </cell>
          <cell r="ER423">
            <v>135690.79999999999</v>
          </cell>
          <cell r="ES423">
            <v>1674498.4804208139</v>
          </cell>
          <cell r="ET423">
            <v>0</v>
          </cell>
          <cell r="EU423">
            <v>1674498.4804208139</v>
          </cell>
          <cell r="EV423">
            <v>1666807.6804208138</v>
          </cell>
          <cell r="EW423">
            <v>4095.3505661445056</v>
          </cell>
          <cell r="EX423">
            <v>4405</v>
          </cell>
          <cell r="EY423">
            <v>309.64943385549441</v>
          </cell>
          <cell r="EZ423">
            <v>1792835</v>
          </cell>
          <cell r="FA423">
            <v>126027.31957918615</v>
          </cell>
          <cell r="FB423">
            <v>1800525.8</v>
          </cell>
          <cell r="FC423">
            <v>1800525.8</v>
          </cell>
          <cell r="FD423">
            <v>0</v>
          </cell>
          <cell r="FE423">
            <v>1800525.8</v>
          </cell>
        </row>
        <row r="424">
          <cell r="A424">
            <v>2107</v>
          </cell>
          <cell r="B424">
            <v>8812107</v>
          </cell>
          <cell r="E424" t="str">
            <v>Unity Primary Academy</v>
          </cell>
          <cell r="F424" t="str">
            <v>P</v>
          </cell>
          <cell r="G424" t="str">
            <v/>
          </cell>
          <cell r="H424" t="str">
            <v/>
          </cell>
          <cell r="I424" t="str">
            <v>Y</v>
          </cell>
          <cell r="K424">
            <v>2107</v>
          </cell>
          <cell r="L424">
            <v>141113</v>
          </cell>
          <cell r="O424">
            <v>7</v>
          </cell>
          <cell r="P424">
            <v>0</v>
          </cell>
          <cell r="Q424">
            <v>0</v>
          </cell>
          <cell r="S424">
            <v>60</v>
          </cell>
          <cell r="T424">
            <v>295</v>
          </cell>
          <cell r="V424">
            <v>355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355</v>
          </cell>
          <cell r="AF424">
            <v>1201856.05</v>
          </cell>
          <cell r="AG424">
            <v>0</v>
          </cell>
          <cell r="AH424">
            <v>0</v>
          </cell>
          <cell r="AI424">
            <v>0</v>
          </cell>
          <cell r="AJ424">
            <v>1201856.05</v>
          </cell>
          <cell r="AK424">
            <v>170.00000000000011</v>
          </cell>
          <cell r="AL424">
            <v>81600.000000000058</v>
          </cell>
          <cell r="AM424">
            <v>0</v>
          </cell>
          <cell r="AN424">
            <v>0</v>
          </cell>
          <cell r="AO424">
            <v>81600.000000000058</v>
          </cell>
          <cell r="AP424">
            <v>180.99999999999983</v>
          </cell>
          <cell r="AQ424">
            <v>127604.99999999988</v>
          </cell>
          <cell r="AR424">
            <v>0</v>
          </cell>
          <cell r="AS424">
            <v>0</v>
          </cell>
          <cell r="AT424">
            <v>127604.99999999988</v>
          </cell>
          <cell r="AU424">
            <v>22.124645892351275</v>
          </cell>
          <cell r="AV424">
            <v>0</v>
          </cell>
          <cell r="AW424">
            <v>50.283286118980172</v>
          </cell>
          <cell r="AX424">
            <v>11565.15580736544</v>
          </cell>
          <cell r="AY424">
            <v>26.147308781869693</v>
          </cell>
          <cell r="AZ424">
            <v>7321.2464589235142</v>
          </cell>
          <cell r="BA424">
            <v>65.368271954674057</v>
          </cell>
          <cell r="BB424">
            <v>28762.039660056584</v>
          </cell>
          <cell r="BC424">
            <v>48.271954674221107</v>
          </cell>
          <cell r="BD424">
            <v>23170.538243626132</v>
          </cell>
          <cell r="BE424">
            <v>70.396600566572246</v>
          </cell>
          <cell r="BF424">
            <v>35902.266288951847</v>
          </cell>
          <cell r="BG424">
            <v>72.407932011331312</v>
          </cell>
          <cell r="BH424">
            <v>48513.314447591976</v>
          </cell>
          <cell r="BI424">
            <v>155234.56090651549</v>
          </cell>
          <cell r="BJ424">
            <v>0</v>
          </cell>
          <cell r="BK424">
            <v>0</v>
          </cell>
          <cell r="BL424">
            <v>0</v>
          </cell>
          <cell r="BM424">
            <v>0</v>
          </cell>
          <cell r="BN424">
            <v>0</v>
          </cell>
          <cell r="BO424">
            <v>0</v>
          </cell>
          <cell r="BP424">
            <v>0</v>
          </cell>
          <cell r="BQ424">
            <v>0</v>
          </cell>
          <cell r="BR424">
            <v>0</v>
          </cell>
          <cell r="BS424">
            <v>0</v>
          </cell>
          <cell r="BT424">
            <v>0</v>
          </cell>
          <cell r="BU424">
            <v>0</v>
          </cell>
          <cell r="BV424">
            <v>0</v>
          </cell>
          <cell r="BW424">
            <v>0</v>
          </cell>
          <cell r="BX424">
            <v>0</v>
          </cell>
          <cell r="BY424">
            <v>155234.56090651549</v>
          </cell>
          <cell r="BZ424">
            <v>364439.56090651546</v>
          </cell>
          <cell r="CA424">
            <v>0</v>
          </cell>
          <cell r="CB424">
            <v>364439.56090651546</v>
          </cell>
          <cell r="CC424">
            <v>116.07506361323149</v>
          </cell>
          <cell r="CD424">
            <v>134066.69847328236</v>
          </cell>
          <cell r="CE424">
            <v>0</v>
          </cell>
          <cell r="CF424">
            <v>0</v>
          </cell>
          <cell r="CG424">
            <v>0</v>
          </cell>
          <cell r="CH424">
            <v>0</v>
          </cell>
          <cell r="CI424">
            <v>0</v>
          </cell>
          <cell r="CJ424">
            <v>0</v>
          </cell>
          <cell r="CK424">
            <v>0</v>
          </cell>
          <cell r="CL424">
            <v>0</v>
          </cell>
          <cell r="CM424">
            <v>0</v>
          </cell>
          <cell r="CN424">
            <v>0</v>
          </cell>
          <cell r="CO424">
            <v>0</v>
          </cell>
          <cell r="CP424">
            <v>0</v>
          </cell>
          <cell r="CQ424">
            <v>134066.69847328236</v>
          </cell>
          <cell r="CR424">
            <v>19.815819209039535</v>
          </cell>
          <cell r="CS424">
            <v>18725.949152542362</v>
          </cell>
          <cell r="CT424">
            <v>0</v>
          </cell>
          <cell r="CU424">
            <v>0</v>
          </cell>
          <cell r="CV424">
            <v>18725.949152542362</v>
          </cell>
          <cell r="CW424">
            <v>69.796610169491373</v>
          </cell>
          <cell r="CX424">
            <v>40482.033898304995</v>
          </cell>
          <cell r="CY424">
            <v>0</v>
          </cell>
          <cell r="CZ424">
            <v>0</v>
          </cell>
          <cell r="DA424">
            <v>40482.033898304995</v>
          </cell>
          <cell r="DB424">
            <v>1759570.2924306449</v>
          </cell>
          <cell r="DC424">
            <v>0</v>
          </cell>
          <cell r="DD424">
            <v>1759570.2924306449</v>
          </cell>
          <cell r="DE424">
            <v>128000</v>
          </cell>
          <cell r="DF424">
            <v>0</v>
          </cell>
          <cell r="DG424">
            <v>128000</v>
          </cell>
          <cell r="DH424">
            <v>50.714285714285715</v>
          </cell>
          <cell r="DI424">
            <v>0</v>
          </cell>
          <cell r="DJ424">
            <v>0.78900000000000003</v>
          </cell>
          <cell r="DK424">
            <v>0</v>
          </cell>
          <cell r="DL424">
            <v>0</v>
          </cell>
          <cell r="DO424">
            <v>0</v>
          </cell>
          <cell r="DP424">
            <v>0</v>
          </cell>
          <cell r="DQ424">
            <v>0</v>
          </cell>
          <cell r="DR424">
            <v>1</v>
          </cell>
          <cell r="DS424">
            <v>0</v>
          </cell>
          <cell r="DT424">
            <v>0</v>
          </cell>
          <cell r="DU424">
            <v>0</v>
          </cell>
          <cell r="DV424">
            <v>0</v>
          </cell>
          <cell r="DW424">
            <v>0</v>
          </cell>
          <cell r="DX424">
            <v>0</v>
          </cell>
          <cell r="DY424">
            <v>0</v>
          </cell>
          <cell r="DZ424">
            <v>0</v>
          </cell>
          <cell r="EA424">
            <v>9154.44</v>
          </cell>
          <cell r="EB424">
            <v>9154.44</v>
          </cell>
          <cell r="EC424">
            <v>0</v>
          </cell>
          <cell r="ED424">
            <v>0</v>
          </cell>
          <cell r="EE424">
            <v>9154.44</v>
          </cell>
          <cell r="EF424">
            <v>9154.44</v>
          </cell>
          <cell r="EG424">
            <v>0</v>
          </cell>
          <cell r="EI424">
            <v>0</v>
          </cell>
          <cell r="EJ424">
            <v>0</v>
          </cell>
          <cell r="EK424">
            <v>0</v>
          </cell>
          <cell r="EL424">
            <v>0</v>
          </cell>
          <cell r="EM424">
            <v>0</v>
          </cell>
          <cell r="EN424">
            <v>0</v>
          </cell>
          <cell r="EO424">
            <v>0</v>
          </cell>
          <cell r="EP424">
            <v>137154.44</v>
          </cell>
          <cell r="EQ424">
            <v>0</v>
          </cell>
          <cell r="ER424">
            <v>137154.44</v>
          </cell>
          <cell r="ES424">
            <v>1896724.7324306448</v>
          </cell>
          <cell r="ET424">
            <v>0</v>
          </cell>
          <cell r="EU424">
            <v>1896724.7324306448</v>
          </cell>
          <cell r="EV424">
            <v>1887570.2924306449</v>
          </cell>
          <cell r="EW424">
            <v>5317.0994152975909</v>
          </cell>
          <cell r="EX424">
            <v>4405</v>
          </cell>
          <cell r="EY424">
            <v>0</v>
          </cell>
          <cell r="EZ424">
            <v>1563775</v>
          </cell>
          <cell r="FA424">
            <v>0</v>
          </cell>
          <cell r="FB424">
            <v>1896724.7324306448</v>
          </cell>
          <cell r="FC424">
            <v>1896724.7324306448</v>
          </cell>
          <cell r="FD424">
            <v>0</v>
          </cell>
          <cell r="FE424">
            <v>1896724.7324306448</v>
          </cell>
        </row>
        <row r="425">
          <cell r="A425">
            <v>5270</v>
          </cell>
          <cell r="B425">
            <v>8815270</v>
          </cell>
          <cell r="C425">
            <v>4550</v>
          </cell>
          <cell r="D425" t="str">
            <v>GMPS4550</v>
          </cell>
          <cell r="E425" t="str">
            <v>Upshire Primary Foundation School</v>
          </cell>
          <cell r="F425" t="str">
            <v>P</v>
          </cell>
          <cell r="G425" t="str">
            <v>Y</v>
          </cell>
          <cell r="H425">
            <v>10025593</v>
          </cell>
          <cell r="I425" t="str">
            <v/>
          </cell>
          <cell r="K425">
            <v>5270</v>
          </cell>
          <cell r="L425">
            <v>115310</v>
          </cell>
          <cell r="O425">
            <v>7</v>
          </cell>
          <cell r="P425">
            <v>0</v>
          </cell>
          <cell r="Q425">
            <v>0</v>
          </cell>
          <cell r="S425">
            <v>30</v>
          </cell>
          <cell r="T425">
            <v>200</v>
          </cell>
          <cell r="V425">
            <v>230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230</v>
          </cell>
          <cell r="AF425">
            <v>778667.3</v>
          </cell>
          <cell r="AG425">
            <v>0</v>
          </cell>
          <cell r="AH425">
            <v>0</v>
          </cell>
          <cell r="AI425">
            <v>0</v>
          </cell>
          <cell r="AJ425">
            <v>778667.3</v>
          </cell>
          <cell r="AK425">
            <v>69</v>
          </cell>
          <cell r="AL425">
            <v>33120</v>
          </cell>
          <cell r="AM425">
            <v>0</v>
          </cell>
          <cell r="AN425">
            <v>0</v>
          </cell>
          <cell r="AO425">
            <v>33120</v>
          </cell>
          <cell r="AP425">
            <v>69</v>
          </cell>
          <cell r="AQ425">
            <v>48645</v>
          </cell>
          <cell r="AR425">
            <v>0</v>
          </cell>
          <cell r="AS425">
            <v>0</v>
          </cell>
          <cell r="AT425">
            <v>48645</v>
          </cell>
          <cell r="AU425">
            <v>116.50655021834052</v>
          </cell>
          <cell r="AV425">
            <v>0</v>
          </cell>
          <cell r="AW425">
            <v>82.358078602620012</v>
          </cell>
          <cell r="AX425">
            <v>18942.358078602603</v>
          </cell>
          <cell r="AY425">
            <v>27.117903930130922</v>
          </cell>
          <cell r="AZ425">
            <v>7593.0131004366576</v>
          </cell>
          <cell r="BA425">
            <v>0</v>
          </cell>
          <cell r="BB425">
            <v>0</v>
          </cell>
          <cell r="BC425">
            <v>1.0043668122270752</v>
          </cell>
          <cell r="BD425">
            <v>482.0960698689961</v>
          </cell>
          <cell r="BE425">
            <v>3.0131004366812211</v>
          </cell>
          <cell r="BF425">
            <v>1536.6812227074226</v>
          </cell>
          <cell r="BG425">
            <v>0</v>
          </cell>
          <cell r="BH425">
            <v>0</v>
          </cell>
          <cell r="BI425">
            <v>28554.148471615681</v>
          </cell>
          <cell r="BJ425">
            <v>0</v>
          </cell>
          <cell r="BK425">
            <v>0</v>
          </cell>
          <cell r="BL425">
            <v>0</v>
          </cell>
          <cell r="BM425">
            <v>0</v>
          </cell>
          <cell r="BN425">
            <v>0</v>
          </cell>
          <cell r="BO425">
            <v>0</v>
          </cell>
          <cell r="BP425">
            <v>0</v>
          </cell>
          <cell r="BQ425">
            <v>0</v>
          </cell>
          <cell r="BR425">
            <v>0</v>
          </cell>
          <cell r="BS425">
            <v>0</v>
          </cell>
          <cell r="BT425">
            <v>0</v>
          </cell>
          <cell r="BU425">
            <v>0</v>
          </cell>
          <cell r="BV425">
            <v>0</v>
          </cell>
          <cell r="BW425">
            <v>0</v>
          </cell>
          <cell r="BX425">
            <v>0</v>
          </cell>
          <cell r="BY425">
            <v>28554.148471615681</v>
          </cell>
          <cell r="BZ425">
            <v>110319.14847161568</v>
          </cell>
          <cell r="CA425">
            <v>0</v>
          </cell>
          <cell r="CB425">
            <v>110319.14847161568</v>
          </cell>
          <cell r="CC425">
            <v>52.505050505050519</v>
          </cell>
          <cell r="CD425">
            <v>60643.33333333335</v>
          </cell>
          <cell r="CE425">
            <v>0</v>
          </cell>
          <cell r="CF425">
            <v>0</v>
          </cell>
          <cell r="CG425">
            <v>0</v>
          </cell>
          <cell r="CH425">
            <v>0</v>
          </cell>
          <cell r="CI425">
            <v>0</v>
          </cell>
          <cell r="CJ425">
            <v>0</v>
          </cell>
          <cell r="CK425">
            <v>0</v>
          </cell>
          <cell r="CL425">
            <v>0</v>
          </cell>
          <cell r="CM425">
            <v>0</v>
          </cell>
          <cell r="CN425">
            <v>0</v>
          </cell>
          <cell r="CO425">
            <v>0</v>
          </cell>
          <cell r="CP425">
            <v>0</v>
          </cell>
          <cell r="CQ425">
            <v>60643.33333333335</v>
          </cell>
          <cell r="CR425">
            <v>2.1999999999999886</v>
          </cell>
          <cell r="CS425">
            <v>2078.9999999999891</v>
          </cell>
          <cell r="CT425">
            <v>0</v>
          </cell>
          <cell r="CU425">
            <v>0</v>
          </cell>
          <cell r="CV425">
            <v>2078.9999999999891</v>
          </cell>
          <cell r="CW425">
            <v>16.100000000000001</v>
          </cell>
          <cell r="CX425">
            <v>9338</v>
          </cell>
          <cell r="CY425">
            <v>0</v>
          </cell>
          <cell r="CZ425">
            <v>0</v>
          </cell>
          <cell r="DA425">
            <v>9338</v>
          </cell>
          <cell r="DB425">
            <v>961046.78180494905</v>
          </cell>
          <cell r="DC425">
            <v>0</v>
          </cell>
          <cell r="DD425">
            <v>961046.78180494905</v>
          </cell>
          <cell r="DE425">
            <v>128000</v>
          </cell>
          <cell r="DF425">
            <v>0</v>
          </cell>
          <cell r="DG425">
            <v>128000</v>
          </cell>
          <cell r="DH425">
            <v>32.857142857142854</v>
          </cell>
          <cell r="DI425">
            <v>0</v>
          </cell>
          <cell r="DJ425">
            <v>0.82899999999999996</v>
          </cell>
          <cell r="DK425">
            <v>0</v>
          </cell>
          <cell r="DL425">
            <v>0</v>
          </cell>
          <cell r="DO425">
            <v>0</v>
          </cell>
          <cell r="DP425">
            <v>0</v>
          </cell>
          <cell r="DQ425">
            <v>0</v>
          </cell>
          <cell r="DR425">
            <v>1.0156360164</v>
          </cell>
          <cell r="DS425">
            <v>17028.353340669415</v>
          </cell>
          <cell r="DT425">
            <v>0</v>
          </cell>
          <cell r="DU425">
            <v>17028.353340669415</v>
          </cell>
          <cell r="DV425">
            <v>0</v>
          </cell>
          <cell r="DW425">
            <v>0</v>
          </cell>
          <cell r="DX425">
            <v>0</v>
          </cell>
          <cell r="DY425">
            <v>0</v>
          </cell>
          <cell r="DZ425">
            <v>0</v>
          </cell>
          <cell r="EA425">
            <v>5683.2</v>
          </cell>
          <cell r="EB425">
            <v>5683.2</v>
          </cell>
          <cell r="EC425">
            <v>0</v>
          </cell>
          <cell r="ED425">
            <v>-3658.71</v>
          </cell>
          <cell r="EE425">
            <v>2024.4899999999998</v>
          </cell>
          <cell r="EF425">
            <v>2024.4899999999998</v>
          </cell>
          <cell r="EG425">
            <v>0</v>
          </cell>
          <cell r="EI425">
            <v>0</v>
          </cell>
          <cell r="EJ425">
            <v>0</v>
          </cell>
          <cell r="EK425">
            <v>0</v>
          </cell>
          <cell r="EL425">
            <v>0</v>
          </cell>
          <cell r="EM425">
            <v>0</v>
          </cell>
          <cell r="EN425">
            <v>0</v>
          </cell>
          <cell r="EO425">
            <v>0</v>
          </cell>
          <cell r="EP425">
            <v>147052.84334066941</v>
          </cell>
          <cell r="EQ425">
            <v>0</v>
          </cell>
          <cell r="ER425">
            <v>147052.84334066941</v>
          </cell>
          <cell r="ES425">
            <v>1108099.6251456183</v>
          </cell>
          <cell r="ET425">
            <v>0</v>
          </cell>
          <cell r="EU425">
            <v>1108099.6251456183</v>
          </cell>
          <cell r="EV425">
            <v>1106075.1351456183</v>
          </cell>
          <cell r="EW425">
            <v>4809.0223267200799</v>
          </cell>
          <cell r="EX425">
            <v>4405</v>
          </cell>
          <cell r="EY425">
            <v>0</v>
          </cell>
          <cell r="EZ425">
            <v>1013150</v>
          </cell>
          <cell r="FA425">
            <v>0</v>
          </cell>
          <cell r="FB425">
            <v>1108099.6251456183</v>
          </cell>
          <cell r="FC425">
            <v>1108099.6251456183</v>
          </cell>
          <cell r="FD425">
            <v>0</v>
          </cell>
          <cell r="FE425">
            <v>1108099.6251456183</v>
          </cell>
        </row>
        <row r="426">
          <cell r="A426">
            <v>2261</v>
          </cell>
          <cell r="B426">
            <v>8812261</v>
          </cell>
          <cell r="C426">
            <v>4600</v>
          </cell>
          <cell r="D426" t="str">
            <v>RB054600</v>
          </cell>
          <cell r="E426" t="str">
            <v>Vange Primary School and Nursery</v>
          </cell>
          <cell r="F426" t="str">
            <v>P</v>
          </cell>
          <cell r="G426" t="str">
            <v>Y</v>
          </cell>
          <cell r="H426">
            <v>10041555</v>
          </cell>
          <cell r="I426" t="str">
            <v/>
          </cell>
          <cell r="K426">
            <v>2261</v>
          </cell>
          <cell r="L426">
            <v>114811</v>
          </cell>
          <cell r="O426">
            <v>7</v>
          </cell>
          <cell r="P426">
            <v>0</v>
          </cell>
          <cell r="Q426">
            <v>0</v>
          </cell>
          <cell r="S426">
            <v>15</v>
          </cell>
          <cell r="T426">
            <v>89</v>
          </cell>
          <cell r="V426">
            <v>104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104</v>
          </cell>
          <cell r="AF426">
            <v>352093.04000000004</v>
          </cell>
          <cell r="AG426">
            <v>0</v>
          </cell>
          <cell r="AH426">
            <v>0</v>
          </cell>
          <cell r="AI426">
            <v>0</v>
          </cell>
          <cell r="AJ426">
            <v>352093.04000000004</v>
          </cell>
          <cell r="AK426">
            <v>35.999999999999979</v>
          </cell>
          <cell r="AL426">
            <v>17279.999999999989</v>
          </cell>
          <cell r="AM426">
            <v>0</v>
          </cell>
          <cell r="AN426">
            <v>0</v>
          </cell>
          <cell r="AO426">
            <v>17279.999999999989</v>
          </cell>
          <cell r="AP426">
            <v>37.999999999999957</v>
          </cell>
          <cell r="AQ426">
            <v>26789.999999999971</v>
          </cell>
          <cell r="AR426">
            <v>0</v>
          </cell>
          <cell r="AS426">
            <v>0</v>
          </cell>
          <cell r="AT426">
            <v>26789.999999999971</v>
          </cell>
          <cell r="AU426">
            <v>11.000000000000025</v>
          </cell>
          <cell r="AV426">
            <v>0</v>
          </cell>
          <cell r="AW426">
            <v>4.0000000000000036</v>
          </cell>
          <cell r="AX426">
            <v>920.0000000000008</v>
          </cell>
          <cell r="AY426">
            <v>71.000000000000043</v>
          </cell>
          <cell r="AZ426">
            <v>19880.000000000011</v>
          </cell>
          <cell r="BA426">
            <v>5.0000000000000027</v>
          </cell>
          <cell r="BB426">
            <v>2200.0000000000014</v>
          </cell>
          <cell r="BC426">
            <v>0</v>
          </cell>
          <cell r="BD426">
            <v>0</v>
          </cell>
          <cell r="BE426">
            <v>7.9999999999999973</v>
          </cell>
          <cell r="BF426">
            <v>4079.9999999999986</v>
          </cell>
          <cell r="BG426">
            <v>5.0000000000000027</v>
          </cell>
          <cell r="BH426">
            <v>3350.0000000000018</v>
          </cell>
          <cell r="BI426">
            <v>30430.000000000015</v>
          </cell>
          <cell r="BJ426">
            <v>0</v>
          </cell>
          <cell r="BK426">
            <v>0</v>
          </cell>
          <cell r="BL426">
            <v>0</v>
          </cell>
          <cell r="BM426">
            <v>0</v>
          </cell>
          <cell r="BN426">
            <v>0</v>
          </cell>
          <cell r="BO426">
            <v>0</v>
          </cell>
          <cell r="BP426">
            <v>0</v>
          </cell>
          <cell r="BQ426">
            <v>0</v>
          </cell>
          <cell r="BR426">
            <v>0</v>
          </cell>
          <cell r="BS426">
            <v>0</v>
          </cell>
          <cell r="BT426">
            <v>0</v>
          </cell>
          <cell r="BU426">
            <v>0</v>
          </cell>
          <cell r="BV426">
            <v>0</v>
          </cell>
          <cell r="BW426">
            <v>0</v>
          </cell>
          <cell r="BX426">
            <v>0</v>
          </cell>
          <cell r="BY426">
            <v>30430.000000000015</v>
          </cell>
          <cell r="BZ426">
            <v>74499.999999999971</v>
          </cell>
          <cell r="CA426">
            <v>0</v>
          </cell>
          <cell r="CB426">
            <v>74499.999999999971</v>
          </cell>
          <cell r="CC426">
            <v>32.279069767441882</v>
          </cell>
          <cell r="CD426">
            <v>37282.325581395373</v>
          </cell>
          <cell r="CE426">
            <v>0</v>
          </cell>
          <cell r="CF426">
            <v>0</v>
          </cell>
          <cell r="CG426">
            <v>0</v>
          </cell>
          <cell r="CH426">
            <v>0</v>
          </cell>
          <cell r="CI426">
            <v>0</v>
          </cell>
          <cell r="CJ426">
            <v>0</v>
          </cell>
          <cell r="CK426">
            <v>0</v>
          </cell>
          <cell r="CL426">
            <v>0</v>
          </cell>
          <cell r="CM426">
            <v>0</v>
          </cell>
          <cell r="CN426">
            <v>0</v>
          </cell>
          <cell r="CO426">
            <v>0</v>
          </cell>
          <cell r="CP426">
            <v>0</v>
          </cell>
          <cell r="CQ426">
            <v>37282.325581395373</v>
          </cell>
          <cell r="CR426">
            <v>2.7599999999999945</v>
          </cell>
          <cell r="CS426">
            <v>2608.1999999999948</v>
          </cell>
          <cell r="CT426">
            <v>0</v>
          </cell>
          <cell r="CU426">
            <v>0</v>
          </cell>
          <cell r="CV426">
            <v>2608.1999999999948</v>
          </cell>
          <cell r="CW426">
            <v>8.1797752808988733</v>
          </cell>
          <cell r="CX426">
            <v>4744.2696629213469</v>
          </cell>
          <cell r="CY426">
            <v>0</v>
          </cell>
          <cell r="CZ426">
            <v>0</v>
          </cell>
          <cell r="DA426">
            <v>4744.2696629213469</v>
          </cell>
          <cell r="DB426">
            <v>471227.83524431678</v>
          </cell>
          <cell r="DC426">
            <v>0</v>
          </cell>
          <cell r="DD426">
            <v>471227.83524431678</v>
          </cell>
          <cell r="DE426">
            <v>128000</v>
          </cell>
          <cell r="DF426">
            <v>0</v>
          </cell>
          <cell r="DG426">
            <v>128000</v>
          </cell>
          <cell r="DH426">
            <v>14.857142857142858</v>
          </cell>
          <cell r="DI426">
            <v>0.61148197596795706</v>
          </cell>
          <cell r="DJ426">
            <v>0.84699999999999998</v>
          </cell>
          <cell r="DK426">
            <v>0</v>
          </cell>
          <cell r="DL426">
            <v>0</v>
          </cell>
          <cell r="DO426">
            <v>0</v>
          </cell>
          <cell r="DP426">
            <v>0</v>
          </cell>
          <cell r="DQ426">
            <v>0</v>
          </cell>
          <cell r="DR426">
            <v>1.0156360164</v>
          </cell>
          <cell r="DS426">
            <v>9369.5362592166402</v>
          </cell>
          <cell r="DT426">
            <v>0</v>
          </cell>
          <cell r="DU426">
            <v>9369.5362592166402</v>
          </cell>
          <cell r="DV426">
            <v>0</v>
          </cell>
          <cell r="DW426">
            <v>0</v>
          </cell>
          <cell r="DX426">
            <v>0</v>
          </cell>
          <cell r="DY426">
            <v>0</v>
          </cell>
          <cell r="DZ426">
            <v>0</v>
          </cell>
          <cell r="EA426">
            <v>4096</v>
          </cell>
          <cell r="EB426">
            <v>4096</v>
          </cell>
          <cell r="EC426">
            <v>0</v>
          </cell>
          <cell r="ED426">
            <v>0</v>
          </cell>
          <cell r="EE426">
            <v>4096</v>
          </cell>
          <cell r="EF426">
            <v>4096</v>
          </cell>
          <cell r="EG426">
            <v>0</v>
          </cell>
          <cell r="EI426">
            <v>0</v>
          </cell>
          <cell r="EJ426">
            <v>0</v>
          </cell>
          <cell r="EK426">
            <v>0</v>
          </cell>
          <cell r="EL426">
            <v>0</v>
          </cell>
          <cell r="EM426">
            <v>0</v>
          </cell>
          <cell r="EN426">
            <v>0</v>
          </cell>
          <cell r="EO426">
            <v>0</v>
          </cell>
          <cell r="EP426">
            <v>141465.53625921663</v>
          </cell>
          <cell r="EQ426">
            <v>0</v>
          </cell>
          <cell r="ER426">
            <v>141465.53625921663</v>
          </cell>
          <cell r="ES426">
            <v>612693.37150353345</v>
          </cell>
          <cell r="ET426">
            <v>0</v>
          </cell>
          <cell r="EU426">
            <v>612693.37150353345</v>
          </cell>
          <cell r="EV426">
            <v>608597.37150353345</v>
          </cell>
          <cell r="EW426">
            <v>5851.897802918591</v>
          </cell>
          <cell r="EX426">
            <v>4405</v>
          </cell>
          <cell r="EY426">
            <v>0</v>
          </cell>
          <cell r="EZ426">
            <v>458120</v>
          </cell>
          <cell r="FA426">
            <v>0</v>
          </cell>
          <cell r="FB426">
            <v>612693.37150353345</v>
          </cell>
          <cell r="FC426">
            <v>613260.50437963719</v>
          </cell>
          <cell r="FD426">
            <v>567.13287610374391</v>
          </cell>
          <cell r="FE426">
            <v>613260.50437963719</v>
          </cell>
        </row>
        <row r="427">
          <cell r="A427">
            <v>2179</v>
          </cell>
          <cell r="B427">
            <v>8812179</v>
          </cell>
          <cell r="E427" t="str">
            <v>Waltham Holy Cross Primary Academy</v>
          </cell>
          <cell r="F427" t="str">
            <v>P</v>
          </cell>
          <cell r="G427" t="str">
            <v/>
          </cell>
          <cell r="H427" t="str">
            <v/>
          </cell>
          <cell r="I427" t="str">
            <v>Y</v>
          </cell>
          <cell r="K427">
            <v>2179</v>
          </cell>
          <cell r="L427">
            <v>147265</v>
          </cell>
          <cell r="O427">
            <v>7</v>
          </cell>
          <cell r="P427">
            <v>0</v>
          </cell>
          <cell r="Q427">
            <v>0</v>
          </cell>
          <cell r="S427">
            <v>71</v>
          </cell>
          <cell r="T427">
            <v>484</v>
          </cell>
          <cell r="V427">
            <v>555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555</v>
          </cell>
          <cell r="AF427">
            <v>1878958.05</v>
          </cell>
          <cell r="AG427">
            <v>0</v>
          </cell>
          <cell r="AH427">
            <v>0</v>
          </cell>
          <cell r="AI427">
            <v>0</v>
          </cell>
          <cell r="AJ427">
            <v>1878958.05</v>
          </cell>
          <cell r="AK427">
            <v>122.0000000000001</v>
          </cell>
          <cell r="AL427">
            <v>58560.000000000051</v>
          </cell>
          <cell r="AM427">
            <v>0</v>
          </cell>
          <cell r="AN427">
            <v>0</v>
          </cell>
          <cell r="AO427">
            <v>58560.000000000051</v>
          </cell>
          <cell r="AP427">
            <v>134.99999999999986</v>
          </cell>
          <cell r="AQ427">
            <v>95174.999999999898</v>
          </cell>
          <cell r="AR427">
            <v>0</v>
          </cell>
          <cell r="AS427">
            <v>0</v>
          </cell>
          <cell r="AT427">
            <v>95174.999999999898</v>
          </cell>
          <cell r="AU427">
            <v>263.47472924187707</v>
          </cell>
          <cell r="AV427">
            <v>0</v>
          </cell>
          <cell r="AW427">
            <v>201.36281588447639</v>
          </cell>
          <cell r="AX427">
            <v>46313.447653429568</v>
          </cell>
          <cell r="AY427">
            <v>77.138989169674957</v>
          </cell>
          <cell r="AZ427">
            <v>21598.916967508987</v>
          </cell>
          <cell r="BA427">
            <v>1.0018050541516252</v>
          </cell>
          <cell r="BB427">
            <v>440.7942238267151</v>
          </cell>
          <cell r="BC427">
            <v>1.0018050541516252</v>
          </cell>
          <cell r="BD427">
            <v>480.86642599278014</v>
          </cell>
          <cell r="BE427">
            <v>11.019855595667849</v>
          </cell>
          <cell r="BF427">
            <v>5620.1263537906034</v>
          </cell>
          <cell r="BG427">
            <v>0</v>
          </cell>
          <cell r="BH427">
            <v>0</v>
          </cell>
          <cell r="BI427">
            <v>74454.151624548642</v>
          </cell>
          <cell r="BJ427">
            <v>0</v>
          </cell>
          <cell r="BK427">
            <v>0</v>
          </cell>
          <cell r="BL427">
            <v>0</v>
          </cell>
          <cell r="BM427">
            <v>0</v>
          </cell>
          <cell r="BN427">
            <v>0</v>
          </cell>
          <cell r="BO427">
            <v>0</v>
          </cell>
          <cell r="BP427">
            <v>0</v>
          </cell>
          <cell r="BQ427">
            <v>0</v>
          </cell>
          <cell r="BR427">
            <v>0</v>
          </cell>
          <cell r="BS427">
            <v>0</v>
          </cell>
          <cell r="BT427">
            <v>0</v>
          </cell>
          <cell r="BU427">
            <v>0</v>
          </cell>
          <cell r="BV427">
            <v>0</v>
          </cell>
          <cell r="BW427">
            <v>0</v>
          </cell>
          <cell r="BX427">
            <v>0</v>
          </cell>
          <cell r="BY427">
            <v>74454.151624548642</v>
          </cell>
          <cell r="BZ427">
            <v>228189.1516245486</v>
          </cell>
          <cell r="CA427">
            <v>0</v>
          </cell>
          <cell r="CB427">
            <v>228189.1516245486</v>
          </cell>
          <cell r="CC427">
            <v>154.59471562919856</v>
          </cell>
          <cell r="CD427">
            <v>178556.89655172435</v>
          </cell>
          <cell r="CE427">
            <v>0</v>
          </cell>
          <cell r="CF427">
            <v>0</v>
          </cell>
          <cell r="CG427">
            <v>0</v>
          </cell>
          <cell r="CH427">
            <v>0</v>
          </cell>
          <cell r="CI427">
            <v>0</v>
          </cell>
          <cell r="CJ427">
            <v>0</v>
          </cell>
          <cell r="CK427">
            <v>0</v>
          </cell>
          <cell r="CL427">
            <v>0</v>
          </cell>
          <cell r="CM427">
            <v>0</v>
          </cell>
          <cell r="CN427">
            <v>0</v>
          </cell>
          <cell r="CO427">
            <v>0</v>
          </cell>
          <cell r="CP427">
            <v>0</v>
          </cell>
          <cell r="CQ427">
            <v>178556.89655172435</v>
          </cell>
          <cell r="CR427">
            <v>2.7649819494584591</v>
          </cell>
          <cell r="CS427">
            <v>2612.9079422382438</v>
          </cell>
          <cell r="CT427">
            <v>0</v>
          </cell>
          <cell r="CU427">
            <v>0</v>
          </cell>
          <cell r="CV427">
            <v>2612.9079422382438</v>
          </cell>
          <cell r="CW427">
            <v>91.735537190082582</v>
          </cell>
          <cell r="CX427">
            <v>53206.6115702479</v>
          </cell>
          <cell r="CY427">
            <v>0</v>
          </cell>
          <cell r="CZ427">
            <v>0</v>
          </cell>
          <cell r="DA427">
            <v>53206.6115702479</v>
          </cell>
          <cell r="DB427">
            <v>2341523.6176887592</v>
          </cell>
          <cell r="DC427">
            <v>0</v>
          </cell>
          <cell r="DD427">
            <v>2341523.6176887592</v>
          </cell>
          <cell r="DE427">
            <v>128000</v>
          </cell>
          <cell r="DF427">
            <v>0</v>
          </cell>
          <cell r="DG427">
            <v>128000</v>
          </cell>
          <cell r="DH427">
            <v>79.285714285714292</v>
          </cell>
          <cell r="DI427">
            <v>0</v>
          </cell>
          <cell r="DJ427">
            <v>1.258</v>
          </cell>
          <cell r="DK427">
            <v>0</v>
          </cell>
          <cell r="DL427">
            <v>0</v>
          </cell>
          <cell r="DO427">
            <v>0</v>
          </cell>
          <cell r="DP427">
            <v>0</v>
          </cell>
          <cell r="DQ427">
            <v>0</v>
          </cell>
          <cell r="DR427">
            <v>1.0156360164</v>
          </cell>
          <cell r="DS427">
            <v>38613.511786368792</v>
          </cell>
          <cell r="DT427">
            <v>0</v>
          </cell>
          <cell r="DU427">
            <v>38613.511786368792</v>
          </cell>
          <cell r="DV427">
            <v>0</v>
          </cell>
          <cell r="DW427">
            <v>0</v>
          </cell>
          <cell r="DX427">
            <v>0</v>
          </cell>
          <cell r="DY427">
            <v>0</v>
          </cell>
          <cell r="DZ427">
            <v>0</v>
          </cell>
          <cell r="EA427">
            <v>6404.8720000000003</v>
          </cell>
          <cell r="EB427">
            <v>6404.8720000000003</v>
          </cell>
          <cell r="EC427">
            <v>0</v>
          </cell>
          <cell r="ED427">
            <v>0</v>
          </cell>
          <cell r="EE427">
            <v>6404.8720000000003</v>
          </cell>
          <cell r="EF427">
            <v>6404.8720000000003</v>
          </cell>
          <cell r="EG427">
            <v>0</v>
          </cell>
          <cell r="EI427">
            <v>0</v>
          </cell>
          <cell r="EJ427">
            <v>0</v>
          </cell>
          <cell r="EK427">
            <v>0</v>
          </cell>
          <cell r="EL427">
            <v>0</v>
          </cell>
          <cell r="EM427">
            <v>0</v>
          </cell>
          <cell r="EN427">
            <v>0</v>
          </cell>
          <cell r="EO427">
            <v>0</v>
          </cell>
          <cell r="EP427">
            <v>173018.38378636879</v>
          </cell>
          <cell r="EQ427">
            <v>0</v>
          </cell>
          <cell r="ER427">
            <v>173018.38378636879</v>
          </cell>
          <cell r="ES427">
            <v>2514542.0014751279</v>
          </cell>
          <cell r="ET427">
            <v>0</v>
          </cell>
          <cell r="EU427">
            <v>2514542.0014751279</v>
          </cell>
          <cell r="EV427">
            <v>2508137.1294751279</v>
          </cell>
          <cell r="EW427">
            <v>4519.1659990542848</v>
          </cell>
          <cell r="EX427">
            <v>4405</v>
          </cell>
          <cell r="EY427">
            <v>0</v>
          </cell>
          <cell r="EZ427">
            <v>2444775</v>
          </cell>
          <cell r="FA427">
            <v>0</v>
          </cell>
          <cell r="FB427">
            <v>2514542.0014751279</v>
          </cell>
          <cell r="FC427">
            <v>2514542.0014751279</v>
          </cell>
          <cell r="FD427">
            <v>0</v>
          </cell>
          <cell r="FE427">
            <v>2514542.0014751279</v>
          </cell>
        </row>
        <row r="428">
          <cell r="A428">
            <v>5260</v>
          </cell>
          <cell r="B428">
            <v>8815260</v>
          </cell>
          <cell r="C428">
            <v>4680</v>
          </cell>
          <cell r="D428" t="str">
            <v>GMPS4680</v>
          </cell>
          <cell r="E428" t="str">
            <v>Walton on the Naze Primary School</v>
          </cell>
          <cell r="F428" t="str">
            <v>P</v>
          </cell>
          <cell r="G428" t="str">
            <v>Y</v>
          </cell>
          <cell r="H428">
            <v>10025282</v>
          </cell>
          <cell r="I428" t="str">
            <v/>
          </cell>
          <cell r="K428">
            <v>5260</v>
          </cell>
          <cell r="L428">
            <v>115300</v>
          </cell>
          <cell r="O428">
            <v>7</v>
          </cell>
          <cell r="P428">
            <v>0</v>
          </cell>
          <cell r="Q428">
            <v>0</v>
          </cell>
          <cell r="S428">
            <v>29</v>
          </cell>
          <cell r="T428">
            <v>174</v>
          </cell>
          <cell r="V428">
            <v>203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203</v>
          </cell>
          <cell r="AF428">
            <v>687258.53</v>
          </cell>
          <cell r="AG428">
            <v>0</v>
          </cell>
          <cell r="AH428">
            <v>0</v>
          </cell>
          <cell r="AI428">
            <v>0</v>
          </cell>
          <cell r="AJ428">
            <v>687258.53</v>
          </cell>
          <cell r="AK428">
            <v>74.000000000000099</v>
          </cell>
          <cell r="AL428">
            <v>35520.000000000051</v>
          </cell>
          <cell r="AM428">
            <v>0</v>
          </cell>
          <cell r="AN428">
            <v>0</v>
          </cell>
          <cell r="AO428">
            <v>35520.000000000051</v>
          </cell>
          <cell r="AP428">
            <v>80.999999999999972</v>
          </cell>
          <cell r="AQ428">
            <v>57104.999999999978</v>
          </cell>
          <cell r="AR428">
            <v>0</v>
          </cell>
          <cell r="AS428">
            <v>0</v>
          </cell>
          <cell r="AT428">
            <v>57104.999999999978</v>
          </cell>
          <cell r="AU428">
            <v>11.054455445544562</v>
          </cell>
          <cell r="AV428">
            <v>0</v>
          </cell>
          <cell r="AW428">
            <v>72.356435643564268</v>
          </cell>
          <cell r="AX428">
            <v>16641.980198019781</v>
          </cell>
          <cell r="AY428">
            <v>0</v>
          </cell>
          <cell r="AZ428">
            <v>0</v>
          </cell>
          <cell r="BA428">
            <v>21.103960396039611</v>
          </cell>
          <cell r="BB428">
            <v>9285.7425742574287</v>
          </cell>
          <cell r="BC428">
            <v>0</v>
          </cell>
          <cell r="BD428">
            <v>0</v>
          </cell>
          <cell r="BE428">
            <v>96.475247524752419</v>
          </cell>
          <cell r="BF428">
            <v>49202.376237623736</v>
          </cell>
          <cell r="BG428">
            <v>2.0099009900990095</v>
          </cell>
          <cell r="BH428">
            <v>1346.6336633663364</v>
          </cell>
          <cell r="BI428">
            <v>76476.732673267266</v>
          </cell>
          <cell r="BJ428">
            <v>0</v>
          </cell>
          <cell r="BK428">
            <v>0</v>
          </cell>
          <cell r="BL428">
            <v>0</v>
          </cell>
          <cell r="BM428">
            <v>0</v>
          </cell>
          <cell r="BN428">
            <v>0</v>
          </cell>
          <cell r="BO428">
            <v>0</v>
          </cell>
          <cell r="BP428">
            <v>0</v>
          </cell>
          <cell r="BQ428">
            <v>0</v>
          </cell>
          <cell r="BR428">
            <v>0</v>
          </cell>
          <cell r="BS428">
            <v>0</v>
          </cell>
          <cell r="BT428">
            <v>0</v>
          </cell>
          <cell r="BU428">
            <v>0</v>
          </cell>
          <cell r="BV428">
            <v>0</v>
          </cell>
          <cell r="BW428">
            <v>0</v>
          </cell>
          <cell r="BX428">
            <v>0</v>
          </cell>
          <cell r="BY428">
            <v>76476.732673267266</v>
          </cell>
          <cell r="BZ428">
            <v>169101.73267326731</v>
          </cell>
          <cell r="CA428">
            <v>0</v>
          </cell>
          <cell r="CB428">
            <v>169101.73267326731</v>
          </cell>
          <cell r="CC428">
            <v>72.783625730994189</v>
          </cell>
          <cell r="CD428">
            <v>84065.087719298288</v>
          </cell>
          <cell r="CE428">
            <v>0</v>
          </cell>
          <cell r="CF428">
            <v>0</v>
          </cell>
          <cell r="CG428">
            <v>0</v>
          </cell>
          <cell r="CH428">
            <v>0</v>
          </cell>
          <cell r="CI428">
            <v>0</v>
          </cell>
          <cell r="CJ428">
            <v>0</v>
          </cell>
          <cell r="CK428">
            <v>0</v>
          </cell>
          <cell r="CL428">
            <v>0</v>
          </cell>
          <cell r="CM428">
            <v>0</v>
          </cell>
          <cell r="CN428">
            <v>0</v>
          </cell>
          <cell r="CO428">
            <v>0</v>
          </cell>
          <cell r="CP428">
            <v>0</v>
          </cell>
          <cell r="CQ428">
            <v>84065.087719298288</v>
          </cell>
          <cell r="CR428">
            <v>6.8200000000000038</v>
          </cell>
          <cell r="CS428">
            <v>6444.9000000000033</v>
          </cell>
          <cell r="CT428">
            <v>0</v>
          </cell>
          <cell r="CU428">
            <v>0</v>
          </cell>
          <cell r="CV428">
            <v>6444.9000000000033</v>
          </cell>
          <cell r="CW428">
            <v>7.0000000000000098</v>
          </cell>
          <cell r="CX428">
            <v>4060.0000000000055</v>
          </cell>
          <cell r="CY428">
            <v>0</v>
          </cell>
          <cell r="CZ428">
            <v>0</v>
          </cell>
          <cell r="DA428">
            <v>4060.0000000000055</v>
          </cell>
          <cell r="DB428">
            <v>950930.25039256562</v>
          </cell>
          <cell r="DC428">
            <v>0</v>
          </cell>
          <cell r="DD428">
            <v>950930.25039256562</v>
          </cell>
          <cell r="DE428">
            <v>128000</v>
          </cell>
          <cell r="DF428">
            <v>0</v>
          </cell>
          <cell r="DG428">
            <v>128000</v>
          </cell>
          <cell r="DH428">
            <v>29</v>
          </cell>
          <cell r="DI428">
            <v>0</v>
          </cell>
          <cell r="DJ428">
            <v>1.4510000000000001</v>
          </cell>
          <cell r="DK428">
            <v>0</v>
          </cell>
          <cell r="DL428">
            <v>0</v>
          </cell>
          <cell r="DO428">
            <v>0</v>
          </cell>
          <cell r="DP428">
            <v>0</v>
          </cell>
          <cell r="DQ428">
            <v>0</v>
          </cell>
          <cell r="DR428">
            <v>1</v>
          </cell>
          <cell r="DS428">
            <v>0</v>
          </cell>
          <cell r="DT428">
            <v>0</v>
          </cell>
          <cell r="DU428">
            <v>0</v>
          </cell>
          <cell r="DV428">
            <v>0</v>
          </cell>
          <cell r="DW428">
            <v>0</v>
          </cell>
          <cell r="DX428">
            <v>0</v>
          </cell>
          <cell r="DY428">
            <v>0</v>
          </cell>
          <cell r="DZ428">
            <v>0</v>
          </cell>
          <cell r="EA428">
            <v>5580.7999999999993</v>
          </cell>
          <cell r="EB428">
            <v>5580.8</v>
          </cell>
          <cell r="EC428">
            <v>-9.0949470177292824E-13</v>
          </cell>
          <cell r="ED428">
            <v>0</v>
          </cell>
          <cell r="EE428">
            <v>5580.7999999999993</v>
          </cell>
          <cell r="EF428">
            <v>5580.7999999999993</v>
          </cell>
          <cell r="EG428">
            <v>0</v>
          </cell>
          <cell r="EI428">
            <v>0</v>
          </cell>
          <cell r="EJ428">
            <v>0</v>
          </cell>
          <cell r="EK428">
            <v>0</v>
          </cell>
          <cell r="EL428">
            <v>0</v>
          </cell>
          <cell r="EM428">
            <v>0</v>
          </cell>
          <cell r="EN428">
            <v>0</v>
          </cell>
          <cell r="EO428">
            <v>0</v>
          </cell>
          <cell r="EP428">
            <v>133580.79999999999</v>
          </cell>
          <cell r="EQ428">
            <v>0</v>
          </cell>
          <cell r="ER428">
            <v>133580.79999999999</v>
          </cell>
          <cell r="ES428">
            <v>1084511.0503925656</v>
          </cell>
          <cell r="ET428">
            <v>0</v>
          </cell>
          <cell r="EU428">
            <v>1084511.0503925656</v>
          </cell>
          <cell r="EV428">
            <v>1078930.2503925655</v>
          </cell>
          <cell r="EW428">
            <v>5314.9273418352977</v>
          </cell>
          <cell r="EX428">
            <v>4405</v>
          </cell>
          <cell r="EY428">
            <v>0</v>
          </cell>
          <cell r="EZ428">
            <v>894215</v>
          </cell>
          <cell r="FA428">
            <v>0</v>
          </cell>
          <cell r="FB428">
            <v>1084511.0503925656</v>
          </cell>
          <cell r="FC428">
            <v>1084511.0503925656</v>
          </cell>
          <cell r="FD428">
            <v>0</v>
          </cell>
          <cell r="FE428">
            <v>1084511.0503925656</v>
          </cell>
        </row>
        <row r="429">
          <cell r="A429">
            <v>2919</v>
          </cell>
          <cell r="B429">
            <v>8812919</v>
          </cell>
          <cell r="C429">
            <v>1430</v>
          </cell>
          <cell r="D429" t="str">
            <v>RB051430</v>
          </cell>
          <cell r="E429" t="str">
            <v>Warley Primary School</v>
          </cell>
          <cell r="F429" t="str">
            <v>P</v>
          </cell>
          <cell r="G429" t="str">
            <v>Y</v>
          </cell>
          <cell r="H429">
            <v>10025294</v>
          </cell>
          <cell r="I429" t="str">
            <v/>
          </cell>
          <cell r="K429">
            <v>2919</v>
          </cell>
          <cell r="L429">
            <v>115042</v>
          </cell>
          <cell r="M429">
            <v>25</v>
          </cell>
          <cell r="O429">
            <v>7</v>
          </cell>
          <cell r="P429">
            <v>0</v>
          </cell>
          <cell r="Q429">
            <v>0</v>
          </cell>
          <cell r="S429">
            <v>71.583333333333329</v>
          </cell>
          <cell r="T429">
            <v>284</v>
          </cell>
          <cell r="V429">
            <v>355.58333333333331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355.58333333333331</v>
          </cell>
          <cell r="AF429">
            <v>1203830.9308333334</v>
          </cell>
          <cell r="AG429">
            <v>0</v>
          </cell>
          <cell r="AH429">
            <v>0</v>
          </cell>
          <cell r="AI429">
            <v>0</v>
          </cell>
          <cell r="AJ429">
            <v>1203830.9308333334</v>
          </cell>
          <cell r="AK429">
            <v>44.838954056695982</v>
          </cell>
          <cell r="AL429">
            <v>21522.69794721407</v>
          </cell>
          <cell r="AM429">
            <v>0</v>
          </cell>
          <cell r="AN429">
            <v>0</v>
          </cell>
          <cell r="AO429">
            <v>21522.69794721407</v>
          </cell>
          <cell r="AP429">
            <v>52.138318670576844</v>
          </cell>
          <cell r="AQ429">
            <v>36757.514662756672</v>
          </cell>
          <cell r="AR429">
            <v>0</v>
          </cell>
          <cell r="AS429">
            <v>0</v>
          </cell>
          <cell r="AT429">
            <v>36757.514662756672</v>
          </cell>
          <cell r="AU429">
            <v>344.07916666666648</v>
          </cell>
          <cell r="AV429">
            <v>0</v>
          </cell>
          <cell r="AW429">
            <v>7.3208333333333169</v>
          </cell>
          <cell r="AX429">
            <v>1683.7916666666629</v>
          </cell>
          <cell r="AY429">
            <v>3.1375000000000011</v>
          </cell>
          <cell r="AZ429">
            <v>878.50000000000034</v>
          </cell>
          <cell r="BA429">
            <v>0</v>
          </cell>
          <cell r="BB429">
            <v>0</v>
          </cell>
          <cell r="BC429">
            <v>1.0458333333333349</v>
          </cell>
          <cell r="BD429">
            <v>502.0000000000008</v>
          </cell>
          <cell r="BE429">
            <v>0</v>
          </cell>
          <cell r="BF429">
            <v>0</v>
          </cell>
          <cell r="BG429">
            <v>0</v>
          </cell>
          <cell r="BH429">
            <v>0</v>
          </cell>
          <cell r="BI429">
            <v>3064.2916666666642</v>
          </cell>
          <cell r="BJ429">
            <v>0</v>
          </cell>
          <cell r="BK429">
            <v>0</v>
          </cell>
          <cell r="BL429">
            <v>0</v>
          </cell>
          <cell r="BM429">
            <v>0</v>
          </cell>
          <cell r="BN429">
            <v>0</v>
          </cell>
          <cell r="BO429">
            <v>0</v>
          </cell>
          <cell r="BP429">
            <v>0</v>
          </cell>
          <cell r="BQ429">
            <v>0</v>
          </cell>
          <cell r="BR429">
            <v>0</v>
          </cell>
          <cell r="BS429">
            <v>0</v>
          </cell>
          <cell r="BT429">
            <v>0</v>
          </cell>
          <cell r="BU429">
            <v>0</v>
          </cell>
          <cell r="BV429">
            <v>0</v>
          </cell>
          <cell r="BW429">
            <v>0</v>
          </cell>
          <cell r="BX429">
            <v>0</v>
          </cell>
          <cell r="BY429">
            <v>3064.2916666666642</v>
          </cell>
          <cell r="BZ429">
            <v>61344.504276637403</v>
          </cell>
          <cell r="CA429">
            <v>0</v>
          </cell>
          <cell r="CB429">
            <v>61344.504276637403</v>
          </cell>
          <cell r="CC429">
            <v>95.848062217587682</v>
          </cell>
          <cell r="CD429">
            <v>110704.51186131377</v>
          </cell>
          <cell r="CE429">
            <v>0</v>
          </cell>
          <cell r="CF429">
            <v>0</v>
          </cell>
          <cell r="CG429">
            <v>0</v>
          </cell>
          <cell r="CH429">
            <v>0</v>
          </cell>
          <cell r="CI429">
            <v>0</v>
          </cell>
          <cell r="CJ429">
            <v>0</v>
          </cell>
          <cell r="CK429">
            <v>0</v>
          </cell>
          <cell r="CL429">
            <v>0</v>
          </cell>
          <cell r="CM429">
            <v>0</v>
          </cell>
          <cell r="CN429">
            <v>0</v>
          </cell>
          <cell r="CO429">
            <v>0</v>
          </cell>
          <cell r="CP429">
            <v>0</v>
          </cell>
          <cell r="CQ429">
            <v>110704.51186131377</v>
          </cell>
          <cell r="CR429">
            <v>9.9479912023460386</v>
          </cell>
          <cell r="CS429">
            <v>9400.8516862170072</v>
          </cell>
          <cell r="CT429">
            <v>0</v>
          </cell>
          <cell r="CU429">
            <v>0</v>
          </cell>
          <cell r="CV429">
            <v>9400.8516862170072</v>
          </cell>
          <cell r="CW429">
            <v>26.293133802816904</v>
          </cell>
          <cell r="CX429">
            <v>15250.017605633804</v>
          </cell>
          <cell r="CY429">
            <v>0</v>
          </cell>
          <cell r="CZ429">
            <v>0</v>
          </cell>
          <cell r="DA429">
            <v>15250.017605633804</v>
          </cell>
          <cell r="DB429">
            <v>1400530.8162631353</v>
          </cell>
          <cell r="DC429">
            <v>0</v>
          </cell>
          <cell r="DD429">
            <v>1400530.8162631353</v>
          </cell>
          <cell r="DE429">
            <v>128000</v>
          </cell>
          <cell r="DF429">
            <v>0</v>
          </cell>
          <cell r="DG429">
            <v>128000</v>
          </cell>
          <cell r="DH429">
            <v>50.797619047619044</v>
          </cell>
          <cell r="DI429">
            <v>0</v>
          </cell>
          <cell r="DJ429">
            <v>1.028</v>
          </cell>
          <cell r="DK429">
            <v>0</v>
          </cell>
          <cell r="DL429">
            <v>0</v>
          </cell>
          <cell r="DO429">
            <v>0</v>
          </cell>
          <cell r="DP429">
            <v>0</v>
          </cell>
          <cell r="DQ429">
            <v>0</v>
          </cell>
          <cell r="DR429">
            <v>1.0156360164</v>
          </cell>
          <cell r="DS429">
            <v>23900.132910995781</v>
          </cell>
          <cell r="DT429">
            <v>0</v>
          </cell>
          <cell r="DU429">
            <v>23900.132910995781</v>
          </cell>
          <cell r="DV429">
            <v>0</v>
          </cell>
          <cell r="DW429">
            <v>0</v>
          </cell>
          <cell r="DX429">
            <v>0</v>
          </cell>
          <cell r="DY429">
            <v>0</v>
          </cell>
          <cell r="DZ429">
            <v>0</v>
          </cell>
          <cell r="EA429">
            <v>23577.75</v>
          </cell>
          <cell r="EB429">
            <v>23577.75</v>
          </cell>
          <cell r="EC429">
            <v>0</v>
          </cell>
          <cell r="ED429">
            <v>0</v>
          </cell>
          <cell r="EE429">
            <v>23577.75</v>
          </cell>
          <cell r="EF429">
            <v>23577.75</v>
          </cell>
          <cell r="EG429">
            <v>0</v>
          </cell>
          <cell r="EI429">
            <v>0</v>
          </cell>
          <cell r="EJ429">
            <v>0</v>
          </cell>
          <cell r="EK429">
            <v>0</v>
          </cell>
          <cell r="EL429">
            <v>0</v>
          </cell>
          <cell r="EM429">
            <v>0</v>
          </cell>
          <cell r="EN429">
            <v>0</v>
          </cell>
          <cell r="EO429">
            <v>0</v>
          </cell>
          <cell r="EP429">
            <v>175477.88291099577</v>
          </cell>
          <cell r="EQ429">
            <v>0</v>
          </cell>
          <cell r="ER429">
            <v>175477.88291099577</v>
          </cell>
          <cell r="ES429">
            <v>1576008.699174131</v>
          </cell>
          <cell r="ET429">
            <v>0</v>
          </cell>
          <cell r="EU429">
            <v>1576008.699174131</v>
          </cell>
          <cell r="EV429">
            <v>1552430.949174131</v>
          </cell>
          <cell r="EW429">
            <v>4365.8709608834251</v>
          </cell>
          <cell r="EX429">
            <v>4405</v>
          </cell>
          <cell r="EY429">
            <v>39.129039116574859</v>
          </cell>
          <cell r="EZ429">
            <v>1566344.5833333333</v>
          </cell>
          <cell r="FA429">
            <v>13913.634159202222</v>
          </cell>
          <cell r="FB429">
            <v>1589922.3333333333</v>
          </cell>
          <cell r="FC429">
            <v>1589922.3333333333</v>
          </cell>
          <cell r="FD429">
            <v>0</v>
          </cell>
          <cell r="FE429">
            <v>1589922.3333333333</v>
          </cell>
        </row>
        <row r="430">
          <cell r="A430">
            <v>2110</v>
          </cell>
          <cell r="B430">
            <v>8812110</v>
          </cell>
          <cell r="E430" t="str">
            <v>Water Lane Primary Academy</v>
          </cell>
          <cell r="F430" t="str">
            <v>P</v>
          </cell>
          <cell r="G430" t="str">
            <v/>
          </cell>
          <cell r="H430" t="str">
            <v/>
          </cell>
          <cell r="I430" t="str">
            <v>Y</v>
          </cell>
          <cell r="K430">
            <v>2110</v>
          </cell>
          <cell r="L430">
            <v>141194</v>
          </cell>
          <cell r="O430">
            <v>7</v>
          </cell>
          <cell r="P430">
            <v>0</v>
          </cell>
          <cell r="Q430">
            <v>0</v>
          </cell>
          <cell r="S430">
            <v>27</v>
          </cell>
          <cell r="T430">
            <v>167</v>
          </cell>
          <cell r="V430">
            <v>194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194</v>
          </cell>
          <cell r="AF430">
            <v>656788.94000000006</v>
          </cell>
          <cell r="AG430">
            <v>0</v>
          </cell>
          <cell r="AH430">
            <v>0</v>
          </cell>
          <cell r="AI430">
            <v>0</v>
          </cell>
          <cell r="AJ430">
            <v>656788.94000000006</v>
          </cell>
          <cell r="AK430">
            <v>72.000000000000057</v>
          </cell>
          <cell r="AL430">
            <v>34560.000000000029</v>
          </cell>
          <cell r="AM430">
            <v>0</v>
          </cell>
          <cell r="AN430">
            <v>0</v>
          </cell>
          <cell r="AO430">
            <v>34560.000000000029</v>
          </cell>
          <cell r="AP430">
            <v>76.000000000000071</v>
          </cell>
          <cell r="AQ430">
            <v>53580.000000000051</v>
          </cell>
          <cell r="AR430">
            <v>0</v>
          </cell>
          <cell r="AS430">
            <v>0</v>
          </cell>
          <cell r="AT430">
            <v>53580.000000000051</v>
          </cell>
          <cell r="AU430">
            <v>120.00000000000003</v>
          </cell>
          <cell r="AV430">
            <v>0</v>
          </cell>
          <cell r="AW430">
            <v>49.000000000000028</v>
          </cell>
          <cell r="AX430">
            <v>11270.000000000007</v>
          </cell>
          <cell r="AY430">
            <v>16.999999999999989</v>
          </cell>
          <cell r="AZ430">
            <v>4759.9999999999973</v>
          </cell>
          <cell r="BA430">
            <v>3.9999999999999947</v>
          </cell>
          <cell r="BB430">
            <v>1759.9999999999977</v>
          </cell>
          <cell r="BC430">
            <v>3.9999999999999947</v>
          </cell>
          <cell r="BD430">
            <v>1919.9999999999975</v>
          </cell>
          <cell r="BE430">
            <v>0</v>
          </cell>
          <cell r="BF430">
            <v>0</v>
          </cell>
          <cell r="BG430">
            <v>0</v>
          </cell>
          <cell r="BH430">
            <v>0</v>
          </cell>
          <cell r="BI430">
            <v>19709.999999999996</v>
          </cell>
          <cell r="BJ430">
            <v>0</v>
          </cell>
          <cell r="BK430">
            <v>0</v>
          </cell>
          <cell r="BL430">
            <v>0</v>
          </cell>
          <cell r="BM430">
            <v>0</v>
          </cell>
          <cell r="BN430">
            <v>0</v>
          </cell>
          <cell r="BO430">
            <v>0</v>
          </cell>
          <cell r="BP430">
            <v>0</v>
          </cell>
          <cell r="BQ430">
            <v>0</v>
          </cell>
          <cell r="BR430">
            <v>0</v>
          </cell>
          <cell r="BS430">
            <v>0</v>
          </cell>
          <cell r="BT430">
            <v>0</v>
          </cell>
          <cell r="BU430">
            <v>0</v>
          </cell>
          <cell r="BV430">
            <v>0</v>
          </cell>
          <cell r="BW430">
            <v>0</v>
          </cell>
          <cell r="BX430">
            <v>0</v>
          </cell>
          <cell r="BY430">
            <v>19709.999999999996</v>
          </cell>
          <cell r="BZ430">
            <v>107850.00000000009</v>
          </cell>
          <cell r="CA430">
            <v>0</v>
          </cell>
          <cell r="CB430">
            <v>107850.00000000009</v>
          </cell>
          <cell r="CC430">
            <v>44.769230769230795</v>
          </cell>
          <cell r="CD430">
            <v>51708.461538461568</v>
          </cell>
          <cell r="CE430">
            <v>0</v>
          </cell>
          <cell r="CF430">
            <v>0</v>
          </cell>
          <cell r="CG430">
            <v>0</v>
          </cell>
          <cell r="CH430">
            <v>0</v>
          </cell>
          <cell r="CI430">
            <v>0</v>
          </cell>
          <cell r="CJ430">
            <v>0</v>
          </cell>
          <cell r="CK430">
            <v>0</v>
          </cell>
          <cell r="CL430">
            <v>0</v>
          </cell>
          <cell r="CM430">
            <v>0</v>
          </cell>
          <cell r="CN430">
            <v>0</v>
          </cell>
          <cell r="CO430">
            <v>0</v>
          </cell>
          <cell r="CP430">
            <v>0</v>
          </cell>
          <cell r="CQ430">
            <v>51708.461538461568</v>
          </cell>
          <cell r="CR430">
            <v>0</v>
          </cell>
          <cell r="CS430">
            <v>0</v>
          </cell>
          <cell r="CT430">
            <v>0</v>
          </cell>
          <cell r="CU430">
            <v>0</v>
          </cell>
          <cell r="CV430">
            <v>0</v>
          </cell>
          <cell r="CW430">
            <v>39.497005988023858</v>
          </cell>
          <cell r="CX430">
            <v>22908.263473053838</v>
          </cell>
          <cell r="CY430">
            <v>0</v>
          </cell>
          <cell r="CZ430">
            <v>0</v>
          </cell>
          <cell r="DA430">
            <v>22908.263473053838</v>
          </cell>
          <cell r="DB430">
            <v>839255.66501151549</v>
          </cell>
          <cell r="DC430">
            <v>0</v>
          </cell>
          <cell r="DD430">
            <v>839255.66501151549</v>
          </cell>
          <cell r="DE430">
            <v>128000</v>
          </cell>
          <cell r="DF430">
            <v>0</v>
          </cell>
          <cell r="DG430">
            <v>128000</v>
          </cell>
          <cell r="DH430">
            <v>27.714285714285715</v>
          </cell>
          <cell r="DI430">
            <v>0</v>
          </cell>
          <cell r="DJ430">
            <v>1.135</v>
          </cell>
          <cell r="DK430">
            <v>0</v>
          </cell>
          <cell r="DL430">
            <v>0</v>
          </cell>
          <cell r="DO430">
            <v>0</v>
          </cell>
          <cell r="DP430">
            <v>0</v>
          </cell>
          <cell r="DQ430">
            <v>0</v>
          </cell>
          <cell r="DR430">
            <v>1.0156360164</v>
          </cell>
          <cell r="DS430">
            <v>15124.02544111297</v>
          </cell>
          <cell r="DT430">
            <v>0</v>
          </cell>
          <cell r="DU430">
            <v>15124.02544111297</v>
          </cell>
          <cell r="DV430">
            <v>0</v>
          </cell>
          <cell r="DW430">
            <v>0</v>
          </cell>
          <cell r="DX430">
            <v>0</v>
          </cell>
          <cell r="DY430">
            <v>0</v>
          </cell>
          <cell r="DZ430">
            <v>0</v>
          </cell>
          <cell r="EA430">
            <v>4025.2820000000002</v>
          </cell>
          <cell r="EB430">
            <v>4025.2820000000002</v>
          </cell>
          <cell r="EC430">
            <v>0</v>
          </cell>
          <cell r="ED430">
            <v>0</v>
          </cell>
          <cell r="EE430">
            <v>4025.2820000000002</v>
          </cell>
          <cell r="EF430">
            <v>4025.2819999999997</v>
          </cell>
          <cell r="EG430">
            <v>0</v>
          </cell>
          <cell r="EI430">
            <v>0</v>
          </cell>
          <cell r="EJ430">
            <v>0</v>
          </cell>
          <cell r="EK430">
            <v>0</v>
          </cell>
          <cell r="EL430">
            <v>0</v>
          </cell>
          <cell r="EM430">
            <v>0</v>
          </cell>
          <cell r="EN430">
            <v>0</v>
          </cell>
          <cell r="EO430">
            <v>0</v>
          </cell>
          <cell r="EP430">
            <v>147149.30744111296</v>
          </cell>
          <cell r="EQ430">
            <v>0</v>
          </cell>
          <cell r="ER430">
            <v>147149.30744111296</v>
          </cell>
          <cell r="ES430">
            <v>986404.97245262843</v>
          </cell>
          <cell r="ET430">
            <v>0</v>
          </cell>
          <cell r="EU430">
            <v>986404.97245262843</v>
          </cell>
          <cell r="EV430">
            <v>982379.69045262842</v>
          </cell>
          <cell r="EW430">
            <v>5063.812837384683</v>
          </cell>
          <cell r="EX430">
            <v>4405</v>
          </cell>
          <cell r="EY430">
            <v>0</v>
          </cell>
          <cell r="EZ430">
            <v>854570</v>
          </cell>
          <cell r="FA430">
            <v>0</v>
          </cell>
          <cell r="FB430">
            <v>986404.97245262843</v>
          </cell>
          <cell r="FC430">
            <v>986404.97245262843</v>
          </cell>
          <cell r="FD430">
            <v>0</v>
          </cell>
          <cell r="FE430">
            <v>986404.97245262843</v>
          </cell>
        </row>
        <row r="431">
          <cell r="A431">
            <v>2666</v>
          </cell>
          <cell r="B431">
            <v>8812666</v>
          </cell>
          <cell r="E431" t="str">
            <v>Waterman Primary Academy</v>
          </cell>
          <cell r="F431" t="str">
            <v>P</v>
          </cell>
          <cell r="G431" t="str">
            <v/>
          </cell>
          <cell r="H431" t="str">
            <v/>
          </cell>
          <cell r="I431" t="str">
            <v>Y</v>
          </cell>
          <cell r="K431">
            <v>2666</v>
          </cell>
          <cell r="L431">
            <v>141715</v>
          </cell>
          <cell r="O431">
            <v>7</v>
          </cell>
          <cell r="P431">
            <v>0</v>
          </cell>
          <cell r="Q431">
            <v>0</v>
          </cell>
          <cell r="S431">
            <v>12</v>
          </cell>
          <cell r="T431">
            <v>66</v>
          </cell>
          <cell r="V431">
            <v>78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78</v>
          </cell>
          <cell r="AF431">
            <v>264069.78000000003</v>
          </cell>
          <cell r="AG431">
            <v>0</v>
          </cell>
          <cell r="AH431">
            <v>0</v>
          </cell>
          <cell r="AI431">
            <v>0</v>
          </cell>
          <cell r="AJ431">
            <v>264069.78000000003</v>
          </cell>
          <cell r="AK431">
            <v>41.000000000000028</v>
          </cell>
          <cell r="AL431">
            <v>19680.000000000015</v>
          </cell>
          <cell r="AM431">
            <v>0</v>
          </cell>
          <cell r="AN431">
            <v>0</v>
          </cell>
          <cell r="AO431">
            <v>19680.000000000015</v>
          </cell>
          <cell r="AP431">
            <v>46.000000000000021</v>
          </cell>
          <cell r="AQ431">
            <v>32430.000000000015</v>
          </cell>
          <cell r="AR431">
            <v>0</v>
          </cell>
          <cell r="AS431">
            <v>0</v>
          </cell>
          <cell r="AT431">
            <v>32430.000000000015</v>
          </cell>
          <cell r="AU431">
            <v>23.000000000000011</v>
          </cell>
          <cell r="AV431">
            <v>0</v>
          </cell>
          <cell r="AW431">
            <v>0</v>
          </cell>
          <cell r="AX431">
            <v>0</v>
          </cell>
          <cell r="AY431">
            <v>6.9999999999999964</v>
          </cell>
          <cell r="AZ431">
            <v>1959.9999999999991</v>
          </cell>
          <cell r="BA431">
            <v>14.999999999999977</v>
          </cell>
          <cell r="BB431">
            <v>6599.99999999999</v>
          </cell>
          <cell r="BC431">
            <v>0</v>
          </cell>
          <cell r="BD431">
            <v>0</v>
          </cell>
          <cell r="BE431">
            <v>32.999999999999993</v>
          </cell>
          <cell r="BF431">
            <v>16829.999999999996</v>
          </cell>
          <cell r="BG431">
            <v>0</v>
          </cell>
          <cell r="BH431">
            <v>0</v>
          </cell>
          <cell r="BI431">
            <v>25389.999999999985</v>
          </cell>
          <cell r="BJ431">
            <v>0</v>
          </cell>
          <cell r="BK431">
            <v>0</v>
          </cell>
          <cell r="BL431">
            <v>0</v>
          </cell>
          <cell r="BM431">
            <v>0</v>
          </cell>
          <cell r="BN431">
            <v>0</v>
          </cell>
          <cell r="BO431">
            <v>0</v>
          </cell>
          <cell r="BP431">
            <v>0</v>
          </cell>
          <cell r="BQ431">
            <v>0</v>
          </cell>
          <cell r="BR431">
            <v>0</v>
          </cell>
          <cell r="BS431">
            <v>0</v>
          </cell>
          <cell r="BT431">
            <v>0</v>
          </cell>
          <cell r="BU431">
            <v>0</v>
          </cell>
          <cell r="BV431">
            <v>0</v>
          </cell>
          <cell r="BW431">
            <v>0</v>
          </cell>
          <cell r="BX431">
            <v>0</v>
          </cell>
          <cell r="BY431">
            <v>25389.999999999985</v>
          </cell>
          <cell r="BZ431">
            <v>77500.000000000015</v>
          </cell>
          <cell r="CA431">
            <v>0</v>
          </cell>
          <cell r="CB431">
            <v>77500.000000000015</v>
          </cell>
          <cell r="CC431">
            <v>36.020833333333364</v>
          </cell>
          <cell r="CD431">
            <v>41604.062500000036</v>
          </cell>
          <cell r="CE431">
            <v>0</v>
          </cell>
          <cell r="CF431">
            <v>0</v>
          </cell>
          <cell r="CG431">
            <v>0</v>
          </cell>
          <cell r="CH431">
            <v>0</v>
          </cell>
          <cell r="CI431">
            <v>0</v>
          </cell>
          <cell r="CJ431">
            <v>0</v>
          </cell>
          <cell r="CK431">
            <v>0</v>
          </cell>
          <cell r="CL431">
            <v>0</v>
          </cell>
          <cell r="CM431">
            <v>0</v>
          </cell>
          <cell r="CN431">
            <v>0</v>
          </cell>
          <cell r="CO431">
            <v>0</v>
          </cell>
          <cell r="CP431">
            <v>0</v>
          </cell>
          <cell r="CQ431">
            <v>41604.062500000036</v>
          </cell>
          <cell r="CR431">
            <v>2.3199999999999967</v>
          </cell>
          <cell r="CS431">
            <v>2192.3999999999969</v>
          </cell>
          <cell r="CT431">
            <v>0</v>
          </cell>
          <cell r="CU431">
            <v>0</v>
          </cell>
          <cell r="CV431">
            <v>2192.3999999999969</v>
          </cell>
          <cell r="CW431">
            <v>3.545454545454549</v>
          </cell>
          <cell r="CX431">
            <v>2056.3636363636383</v>
          </cell>
          <cell r="CY431">
            <v>0</v>
          </cell>
          <cell r="CZ431">
            <v>0</v>
          </cell>
          <cell r="DA431">
            <v>2056.3636363636383</v>
          </cell>
          <cell r="DB431">
            <v>387422.60613636376</v>
          </cell>
          <cell r="DC431">
            <v>0</v>
          </cell>
          <cell r="DD431">
            <v>387422.60613636376</v>
          </cell>
          <cell r="DE431">
            <v>128000</v>
          </cell>
          <cell r="DF431">
            <v>0</v>
          </cell>
          <cell r="DG431">
            <v>128000</v>
          </cell>
          <cell r="DH431">
            <v>11.142857142857142</v>
          </cell>
          <cell r="DI431">
            <v>0.95861148197596791</v>
          </cell>
          <cell r="DJ431">
            <v>0.58499999999999996</v>
          </cell>
          <cell r="DK431">
            <v>0</v>
          </cell>
          <cell r="DL431">
            <v>0</v>
          </cell>
          <cell r="DO431">
            <v>0</v>
          </cell>
          <cell r="DP431">
            <v>0</v>
          </cell>
          <cell r="DQ431">
            <v>0</v>
          </cell>
          <cell r="DR431">
            <v>1</v>
          </cell>
          <cell r="DS431">
            <v>0</v>
          </cell>
          <cell r="DT431">
            <v>0</v>
          </cell>
          <cell r="DU431">
            <v>0</v>
          </cell>
          <cell r="DV431">
            <v>0</v>
          </cell>
          <cell r="DW431">
            <v>0</v>
          </cell>
          <cell r="DX431">
            <v>0</v>
          </cell>
          <cell r="DY431">
            <v>0</v>
          </cell>
          <cell r="DZ431">
            <v>0</v>
          </cell>
          <cell r="EA431">
            <v>10244</v>
          </cell>
          <cell r="EB431">
            <v>10244</v>
          </cell>
          <cell r="EC431">
            <v>0</v>
          </cell>
          <cell r="ED431">
            <v>0</v>
          </cell>
          <cell r="EE431">
            <v>10244</v>
          </cell>
          <cell r="EF431">
            <v>10244</v>
          </cell>
          <cell r="EG431">
            <v>0</v>
          </cell>
          <cell r="EI431">
            <v>0</v>
          </cell>
          <cell r="EJ431">
            <v>0</v>
          </cell>
          <cell r="EK431">
            <v>0</v>
          </cell>
          <cell r="EL431">
            <v>0</v>
          </cell>
          <cell r="EM431">
            <v>0</v>
          </cell>
          <cell r="EN431">
            <v>0</v>
          </cell>
          <cell r="EO431">
            <v>0</v>
          </cell>
          <cell r="EP431">
            <v>138244</v>
          </cell>
          <cell r="EQ431">
            <v>0</v>
          </cell>
          <cell r="ER431">
            <v>138244</v>
          </cell>
          <cell r="ES431">
            <v>525666.6061363637</v>
          </cell>
          <cell r="ET431">
            <v>0</v>
          </cell>
          <cell r="EU431">
            <v>525666.6061363637</v>
          </cell>
          <cell r="EV431">
            <v>515422.60613636376</v>
          </cell>
          <cell r="EW431">
            <v>6607.9821299533814</v>
          </cell>
          <cell r="EX431">
            <v>4405</v>
          </cell>
          <cell r="EY431">
            <v>0</v>
          </cell>
          <cell r="EZ431">
            <v>343590</v>
          </cell>
          <cell r="FA431">
            <v>0</v>
          </cell>
          <cell r="FB431">
            <v>525666.6061363637</v>
          </cell>
          <cell r="FC431">
            <v>525666.6061363637</v>
          </cell>
          <cell r="FD431">
            <v>0</v>
          </cell>
          <cell r="FE431">
            <v>525666.6061363637</v>
          </cell>
        </row>
        <row r="432">
          <cell r="A432">
            <v>2649</v>
          </cell>
          <cell r="B432">
            <v>8812649</v>
          </cell>
          <cell r="C432">
            <v>3336</v>
          </cell>
          <cell r="D432" t="str">
            <v>RB053336</v>
          </cell>
          <cell r="E432" t="str">
            <v>Wentworth Primary School</v>
          </cell>
          <cell r="F432" t="str">
            <v>P</v>
          </cell>
          <cell r="G432" t="str">
            <v>Y</v>
          </cell>
          <cell r="H432">
            <v>10025459</v>
          </cell>
          <cell r="I432" t="str">
            <v/>
          </cell>
          <cell r="K432">
            <v>2649</v>
          </cell>
          <cell r="L432">
            <v>114933</v>
          </cell>
          <cell r="O432">
            <v>7</v>
          </cell>
          <cell r="P432">
            <v>0</v>
          </cell>
          <cell r="Q432">
            <v>0</v>
          </cell>
          <cell r="S432">
            <v>83</v>
          </cell>
          <cell r="T432">
            <v>359</v>
          </cell>
          <cell r="V432">
            <v>442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442</v>
          </cell>
          <cell r="AF432">
            <v>1496395.4200000002</v>
          </cell>
          <cell r="AG432">
            <v>0</v>
          </cell>
          <cell r="AH432">
            <v>0</v>
          </cell>
          <cell r="AI432">
            <v>0</v>
          </cell>
          <cell r="AJ432">
            <v>1496395.4200000002</v>
          </cell>
          <cell r="AK432">
            <v>46.999999999999879</v>
          </cell>
          <cell r="AL432">
            <v>22559.999999999942</v>
          </cell>
          <cell r="AM432">
            <v>0</v>
          </cell>
          <cell r="AN432">
            <v>0</v>
          </cell>
          <cell r="AO432">
            <v>22559.999999999942</v>
          </cell>
          <cell r="AP432">
            <v>46.999999999999879</v>
          </cell>
          <cell r="AQ432">
            <v>33134.999999999913</v>
          </cell>
          <cell r="AR432">
            <v>0</v>
          </cell>
          <cell r="AS432">
            <v>0</v>
          </cell>
          <cell r="AT432">
            <v>33134.999999999913</v>
          </cell>
          <cell r="AU432">
            <v>317.71882086167818</v>
          </cell>
          <cell r="AV432">
            <v>0</v>
          </cell>
          <cell r="AW432">
            <v>82.185941043083801</v>
          </cell>
          <cell r="AX432">
            <v>18902.766439909276</v>
          </cell>
          <cell r="AY432">
            <v>0</v>
          </cell>
          <cell r="AZ432">
            <v>0</v>
          </cell>
          <cell r="BA432">
            <v>14.031746031746012</v>
          </cell>
          <cell r="BB432">
            <v>6173.9682539682453</v>
          </cell>
          <cell r="BC432">
            <v>28.063492063492067</v>
          </cell>
          <cell r="BD432">
            <v>13470.476190476193</v>
          </cell>
          <cell r="BE432">
            <v>0</v>
          </cell>
          <cell r="BF432">
            <v>0</v>
          </cell>
          <cell r="BG432">
            <v>0</v>
          </cell>
          <cell r="BH432">
            <v>0</v>
          </cell>
          <cell r="BI432">
            <v>38547.210884353713</v>
          </cell>
          <cell r="BJ432">
            <v>0</v>
          </cell>
          <cell r="BK432">
            <v>0</v>
          </cell>
          <cell r="BL432">
            <v>0</v>
          </cell>
          <cell r="BM432">
            <v>0</v>
          </cell>
          <cell r="BN432">
            <v>0</v>
          </cell>
          <cell r="BO432">
            <v>0</v>
          </cell>
          <cell r="BP432">
            <v>0</v>
          </cell>
          <cell r="BQ432">
            <v>0</v>
          </cell>
          <cell r="BR432">
            <v>0</v>
          </cell>
          <cell r="BS432">
            <v>0</v>
          </cell>
          <cell r="BT432">
            <v>0</v>
          </cell>
          <cell r="BU432">
            <v>0</v>
          </cell>
          <cell r="BV432">
            <v>0</v>
          </cell>
          <cell r="BW432">
            <v>0</v>
          </cell>
          <cell r="BX432">
            <v>0</v>
          </cell>
          <cell r="BY432">
            <v>38547.210884353713</v>
          </cell>
          <cell r="BZ432">
            <v>94242.210884353568</v>
          </cell>
          <cell r="CA432">
            <v>0</v>
          </cell>
          <cell r="CB432">
            <v>94242.210884353568</v>
          </cell>
          <cell r="CC432">
            <v>100.83131557707816</v>
          </cell>
          <cell r="CD432">
            <v>116460.16949152527</v>
          </cell>
          <cell r="CE432">
            <v>0</v>
          </cell>
          <cell r="CF432">
            <v>0</v>
          </cell>
          <cell r="CG432">
            <v>0</v>
          </cell>
          <cell r="CH432">
            <v>0</v>
          </cell>
          <cell r="CI432">
            <v>0</v>
          </cell>
          <cell r="CJ432">
            <v>0</v>
          </cell>
          <cell r="CK432">
            <v>0</v>
          </cell>
          <cell r="CL432">
            <v>0</v>
          </cell>
          <cell r="CM432">
            <v>0</v>
          </cell>
          <cell r="CN432">
            <v>0</v>
          </cell>
          <cell r="CO432">
            <v>0</v>
          </cell>
          <cell r="CP432">
            <v>0</v>
          </cell>
          <cell r="CQ432">
            <v>116460.16949152527</v>
          </cell>
          <cell r="CR432">
            <v>0</v>
          </cell>
          <cell r="CS432">
            <v>0</v>
          </cell>
          <cell r="CT432">
            <v>0</v>
          </cell>
          <cell r="CU432">
            <v>0</v>
          </cell>
          <cell r="CV432">
            <v>0</v>
          </cell>
          <cell r="CW432">
            <v>8.6183844011141915</v>
          </cell>
          <cell r="CX432">
            <v>4998.6629526462311</v>
          </cell>
          <cell r="CY432">
            <v>0</v>
          </cell>
          <cell r="CZ432">
            <v>0</v>
          </cell>
          <cell r="DA432">
            <v>4998.6629526462311</v>
          </cell>
          <cell r="DB432">
            <v>1712096.4633285252</v>
          </cell>
          <cell r="DC432">
            <v>0</v>
          </cell>
          <cell r="DD432">
            <v>1712096.4633285252</v>
          </cell>
          <cell r="DE432">
            <v>128000</v>
          </cell>
          <cell r="DF432">
            <v>0</v>
          </cell>
          <cell r="DG432">
            <v>128000</v>
          </cell>
          <cell r="DH432">
            <v>63.142857142857146</v>
          </cell>
          <cell r="DI432">
            <v>0</v>
          </cell>
          <cell r="DJ432">
            <v>0.89800000000000002</v>
          </cell>
          <cell r="DK432">
            <v>0</v>
          </cell>
          <cell r="DL432">
            <v>0</v>
          </cell>
          <cell r="DO432">
            <v>0</v>
          </cell>
          <cell r="DP432">
            <v>0</v>
          </cell>
          <cell r="DQ432">
            <v>0</v>
          </cell>
          <cell r="DR432">
            <v>1</v>
          </cell>
          <cell r="DS432">
            <v>0</v>
          </cell>
          <cell r="DT432">
            <v>0</v>
          </cell>
          <cell r="DU432">
            <v>0</v>
          </cell>
          <cell r="DV432">
            <v>0</v>
          </cell>
          <cell r="DW432">
            <v>0</v>
          </cell>
          <cell r="DX432">
            <v>0</v>
          </cell>
          <cell r="DY432">
            <v>0</v>
          </cell>
          <cell r="DZ432">
            <v>0</v>
          </cell>
          <cell r="EA432">
            <v>47950.2</v>
          </cell>
          <cell r="EB432">
            <v>47950.2</v>
          </cell>
          <cell r="EC432">
            <v>0</v>
          </cell>
          <cell r="ED432">
            <v>0</v>
          </cell>
          <cell r="EE432">
            <v>47950.2</v>
          </cell>
          <cell r="EF432">
            <v>47950.2</v>
          </cell>
          <cell r="EG432">
            <v>0</v>
          </cell>
          <cell r="EI432">
            <v>0</v>
          </cell>
          <cell r="EJ432">
            <v>0</v>
          </cell>
          <cell r="EK432">
            <v>0</v>
          </cell>
          <cell r="EL432">
            <v>0</v>
          </cell>
          <cell r="EM432">
            <v>0</v>
          </cell>
          <cell r="EN432">
            <v>0</v>
          </cell>
          <cell r="EO432">
            <v>0</v>
          </cell>
          <cell r="EP432">
            <v>175950.2</v>
          </cell>
          <cell r="EQ432">
            <v>0</v>
          </cell>
          <cell r="ER432">
            <v>175950.2</v>
          </cell>
          <cell r="ES432">
            <v>1888046.6633285251</v>
          </cell>
          <cell r="ET432">
            <v>0</v>
          </cell>
          <cell r="EU432">
            <v>1888046.6633285251</v>
          </cell>
          <cell r="EV432">
            <v>1840096.4633285252</v>
          </cell>
          <cell r="EW432">
            <v>4163.1141704265274</v>
          </cell>
          <cell r="EX432">
            <v>4405</v>
          </cell>
          <cell r="EY432">
            <v>241.88582957347262</v>
          </cell>
          <cell r="EZ432">
            <v>1947010</v>
          </cell>
          <cell r="FA432">
            <v>106913.53667147481</v>
          </cell>
          <cell r="FB432">
            <v>1994960.2</v>
          </cell>
          <cell r="FC432">
            <v>1994960.2</v>
          </cell>
          <cell r="FD432">
            <v>0</v>
          </cell>
          <cell r="FE432">
            <v>1994960.2</v>
          </cell>
        </row>
        <row r="433">
          <cell r="A433">
            <v>2624</v>
          </cell>
          <cell r="B433">
            <v>8812624</v>
          </cell>
          <cell r="C433">
            <v>4706</v>
          </cell>
          <cell r="D433" t="str">
            <v>RB054706</v>
          </cell>
          <cell r="E433" t="str">
            <v>West Horndon Primary School</v>
          </cell>
          <cell r="F433" t="str">
            <v>P</v>
          </cell>
          <cell r="G433" t="str">
            <v>Y</v>
          </cell>
          <cell r="H433">
            <v>10025546</v>
          </cell>
          <cell r="I433" t="str">
            <v/>
          </cell>
          <cell r="K433">
            <v>2624</v>
          </cell>
          <cell r="L433">
            <v>114921</v>
          </cell>
          <cell r="M433">
            <v>15</v>
          </cell>
          <cell r="O433">
            <v>7</v>
          </cell>
          <cell r="P433">
            <v>0</v>
          </cell>
          <cell r="Q433">
            <v>0</v>
          </cell>
          <cell r="S433">
            <v>31.75</v>
          </cell>
          <cell r="T433">
            <v>146</v>
          </cell>
          <cell r="V433">
            <v>177.75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E433">
            <v>177.75</v>
          </cell>
          <cell r="AF433">
            <v>601774.40250000008</v>
          </cell>
          <cell r="AG433">
            <v>0</v>
          </cell>
          <cell r="AH433">
            <v>0</v>
          </cell>
          <cell r="AI433">
            <v>0</v>
          </cell>
          <cell r="AJ433">
            <v>601774.40250000008</v>
          </cell>
          <cell r="AK433">
            <v>19.983727810650961</v>
          </cell>
          <cell r="AL433">
            <v>9592.1893491124611</v>
          </cell>
          <cell r="AM433">
            <v>0</v>
          </cell>
          <cell r="AN433">
            <v>0</v>
          </cell>
          <cell r="AO433">
            <v>9592.1893491124611</v>
          </cell>
          <cell r="AP433">
            <v>22.087278106508911</v>
          </cell>
          <cell r="AQ433">
            <v>15571.531065088782</v>
          </cell>
          <cell r="AR433">
            <v>0</v>
          </cell>
          <cell r="AS433">
            <v>0</v>
          </cell>
          <cell r="AT433">
            <v>15571.531065088782</v>
          </cell>
          <cell r="AU433">
            <v>154.61094674556222</v>
          </cell>
          <cell r="AV433">
            <v>0</v>
          </cell>
          <cell r="AW433">
            <v>1.0517751479289943</v>
          </cell>
          <cell r="AX433">
            <v>241.9082840236687</v>
          </cell>
          <cell r="AY433">
            <v>11.569526627218934</v>
          </cell>
          <cell r="AZ433">
            <v>3239.4674556213017</v>
          </cell>
          <cell r="BA433">
            <v>4.2071005917159692</v>
          </cell>
          <cell r="BB433">
            <v>1851.1242603550265</v>
          </cell>
          <cell r="BC433">
            <v>2.1035502958579846</v>
          </cell>
          <cell r="BD433">
            <v>1009.7041420118326</v>
          </cell>
          <cell r="BE433">
            <v>1.0517751479289943</v>
          </cell>
          <cell r="BF433">
            <v>536.40532544378709</v>
          </cell>
          <cell r="BG433">
            <v>3.1553254437869773</v>
          </cell>
          <cell r="BH433">
            <v>2114.0680473372749</v>
          </cell>
          <cell r="BI433">
            <v>8992.6775147928911</v>
          </cell>
          <cell r="BJ433">
            <v>0</v>
          </cell>
          <cell r="BK433">
            <v>0</v>
          </cell>
          <cell r="BL433">
            <v>0</v>
          </cell>
          <cell r="BM433">
            <v>0</v>
          </cell>
          <cell r="BN433">
            <v>0</v>
          </cell>
          <cell r="BO433">
            <v>0</v>
          </cell>
          <cell r="BP433">
            <v>0</v>
          </cell>
          <cell r="BQ433">
            <v>0</v>
          </cell>
          <cell r="BR433">
            <v>0</v>
          </cell>
          <cell r="BS433">
            <v>0</v>
          </cell>
          <cell r="BT433">
            <v>0</v>
          </cell>
          <cell r="BU433">
            <v>0</v>
          </cell>
          <cell r="BV433">
            <v>0</v>
          </cell>
          <cell r="BW433">
            <v>0</v>
          </cell>
          <cell r="BX433">
            <v>0</v>
          </cell>
          <cell r="BY433">
            <v>8992.6775147928911</v>
          </cell>
          <cell r="BZ433">
            <v>34156.397928994134</v>
          </cell>
          <cell r="CA433">
            <v>0</v>
          </cell>
          <cell r="CB433">
            <v>34156.397928994134</v>
          </cell>
          <cell r="CC433">
            <v>59.071228448275846</v>
          </cell>
          <cell r="CD433">
            <v>68227.268857758609</v>
          </cell>
          <cell r="CE433">
            <v>0</v>
          </cell>
          <cell r="CF433">
            <v>0</v>
          </cell>
          <cell r="CG433">
            <v>0</v>
          </cell>
          <cell r="CH433">
            <v>0</v>
          </cell>
          <cell r="CI433">
            <v>0</v>
          </cell>
          <cell r="CJ433">
            <v>0</v>
          </cell>
          <cell r="CK433">
            <v>0</v>
          </cell>
          <cell r="CL433">
            <v>0</v>
          </cell>
          <cell r="CM433">
            <v>0</v>
          </cell>
          <cell r="CN433">
            <v>0</v>
          </cell>
          <cell r="CO433">
            <v>0</v>
          </cell>
          <cell r="CP433">
            <v>0</v>
          </cell>
          <cell r="CQ433">
            <v>68227.268857758609</v>
          </cell>
          <cell r="CR433">
            <v>0</v>
          </cell>
          <cell r="CS433">
            <v>0</v>
          </cell>
          <cell r="CT433">
            <v>0</v>
          </cell>
          <cell r="CU433">
            <v>0</v>
          </cell>
          <cell r="CV433">
            <v>0</v>
          </cell>
          <cell r="CW433">
            <v>3.6523972602739811</v>
          </cell>
          <cell r="CX433">
            <v>2118.3904109589089</v>
          </cell>
          <cell r="CY433">
            <v>0</v>
          </cell>
          <cell r="CZ433">
            <v>0</v>
          </cell>
          <cell r="DA433">
            <v>2118.3904109589089</v>
          </cell>
          <cell r="DB433">
            <v>706276.45969771175</v>
          </cell>
          <cell r="DC433">
            <v>0</v>
          </cell>
          <cell r="DD433">
            <v>706276.45969771175</v>
          </cell>
          <cell r="DE433">
            <v>128000</v>
          </cell>
          <cell r="DF433">
            <v>0</v>
          </cell>
          <cell r="DG433">
            <v>128000</v>
          </cell>
          <cell r="DH433">
            <v>25.392857142857142</v>
          </cell>
          <cell r="DI433">
            <v>0</v>
          </cell>
          <cell r="DJ433">
            <v>2.7370000000000001</v>
          </cell>
          <cell r="DK433">
            <v>0</v>
          </cell>
          <cell r="DL433">
            <v>1</v>
          </cell>
          <cell r="DO433">
            <v>0</v>
          </cell>
          <cell r="DP433">
            <v>0</v>
          </cell>
          <cell r="DQ433">
            <v>0</v>
          </cell>
          <cell r="DR433">
            <v>1.0156360164</v>
          </cell>
          <cell r="DS433">
            <v>13044.760405967367</v>
          </cell>
          <cell r="DT433">
            <v>0</v>
          </cell>
          <cell r="DU433">
            <v>13044.760405967367</v>
          </cell>
          <cell r="DV433">
            <v>0</v>
          </cell>
          <cell r="DW433">
            <v>0</v>
          </cell>
          <cell r="DX433">
            <v>0</v>
          </cell>
          <cell r="DY433">
            <v>0</v>
          </cell>
          <cell r="DZ433">
            <v>0</v>
          </cell>
          <cell r="EA433">
            <v>16591.75</v>
          </cell>
          <cell r="EB433">
            <v>16591.75</v>
          </cell>
          <cell r="EC433">
            <v>0</v>
          </cell>
          <cell r="ED433">
            <v>0</v>
          </cell>
          <cell r="EE433">
            <v>16591.75</v>
          </cell>
          <cell r="EF433">
            <v>16591.75</v>
          </cell>
          <cell r="EG433">
            <v>0</v>
          </cell>
          <cell r="EI433">
            <v>0</v>
          </cell>
          <cell r="EJ433">
            <v>0</v>
          </cell>
          <cell r="EK433">
            <v>0</v>
          </cell>
          <cell r="EL433">
            <v>0</v>
          </cell>
          <cell r="EM433">
            <v>0</v>
          </cell>
          <cell r="EN433">
            <v>0</v>
          </cell>
          <cell r="EO433">
            <v>0</v>
          </cell>
          <cell r="EP433">
            <v>157636.51040596736</v>
          </cell>
          <cell r="EQ433">
            <v>0</v>
          </cell>
          <cell r="ER433">
            <v>157636.51040596736</v>
          </cell>
          <cell r="ES433">
            <v>863912.97010367911</v>
          </cell>
          <cell r="ET433">
            <v>0</v>
          </cell>
          <cell r="EU433">
            <v>863912.97010367911</v>
          </cell>
          <cell r="EV433">
            <v>847321.22010367911</v>
          </cell>
          <cell r="EW433">
            <v>4766.9266953793476</v>
          </cell>
          <cell r="EX433">
            <v>4405</v>
          </cell>
          <cell r="EY433">
            <v>0</v>
          </cell>
          <cell r="EZ433">
            <v>782988.75</v>
          </cell>
          <cell r="FA433">
            <v>0</v>
          </cell>
          <cell r="FB433">
            <v>863912.97010367911</v>
          </cell>
          <cell r="FC433">
            <v>863912.97010367911</v>
          </cell>
          <cell r="FD433">
            <v>0</v>
          </cell>
          <cell r="FE433">
            <v>863912.97010367911</v>
          </cell>
        </row>
        <row r="434">
          <cell r="A434">
            <v>5232</v>
          </cell>
          <cell r="B434">
            <v>8815232</v>
          </cell>
          <cell r="E434" t="str">
            <v>Westerings Primary Academy</v>
          </cell>
          <cell r="F434" t="str">
            <v>P</v>
          </cell>
          <cell r="G434" t="str">
            <v/>
          </cell>
          <cell r="H434" t="str">
            <v/>
          </cell>
          <cell r="I434" t="str">
            <v>Y</v>
          </cell>
          <cell r="K434">
            <v>5232</v>
          </cell>
          <cell r="L434">
            <v>137405</v>
          </cell>
          <cell r="M434">
            <v>25</v>
          </cell>
          <cell r="O434">
            <v>7</v>
          </cell>
          <cell r="P434">
            <v>0</v>
          </cell>
          <cell r="Q434">
            <v>0</v>
          </cell>
          <cell r="S434">
            <v>74.583333333333329</v>
          </cell>
          <cell r="T434">
            <v>343</v>
          </cell>
          <cell r="V434">
            <v>417.58333333333331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E434">
            <v>417.58333333333331</v>
          </cell>
          <cell r="AF434">
            <v>1413732.5508333333</v>
          </cell>
          <cell r="AG434">
            <v>0</v>
          </cell>
          <cell r="AH434">
            <v>0</v>
          </cell>
          <cell r="AI434">
            <v>0</v>
          </cell>
          <cell r="AJ434">
            <v>1413732.5508333333</v>
          </cell>
          <cell r="AK434">
            <v>38.338916459884217</v>
          </cell>
          <cell r="AL434">
            <v>18402.679900744424</v>
          </cell>
          <cell r="AM434">
            <v>0</v>
          </cell>
          <cell r="AN434">
            <v>0</v>
          </cell>
          <cell r="AO434">
            <v>18402.679900744424</v>
          </cell>
          <cell r="AP434">
            <v>38.338916459884217</v>
          </cell>
          <cell r="AQ434">
            <v>27028.936104218374</v>
          </cell>
          <cell r="AR434">
            <v>0</v>
          </cell>
          <cell r="AS434">
            <v>0</v>
          </cell>
          <cell r="AT434">
            <v>27028.936104218374</v>
          </cell>
          <cell r="AU434">
            <v>410.29384871155463</v>
          </cell>
          <cell r="AV434">
            <v>0</v>
          </cell>
          <cell r="AW434">
            <v>0</v>
          </cell>
          <cell r="AX434">
            <v>0</v>
          </cell>
          <cell r="AY434">
            <v>2.0827098919368261</v>
          </cell>
          <cell r="AZ434">
            <v>583.15876974231128</v>
          </cell>
          <cell r="BA434">
            <v>2.0827098919368261</v>
          </cell>
          <cell r="BB434">
            <v>916.39235245220345</v>
          </cell>
          <cell r="BC434">
            <v>0</v>
          </cell>
          <cell r="BD434">
            <v>0</v>
          </cell>
          <cell r="BE434">
            <v>3.1240648379052374</v>
          </cell>
          <cell r="BF434">
            <v>1593.273067331671</v>
          </cell>
          <cell r="BG434">
            <v>0</v>
          </cell>
          <cell r="BH434">
            <v>0</v>
          </cell>
          <cell r="BI434">
            <v>3092.8241895261858</v>
          </cell>
          <cell r="BJ434">
            <v>0</v>
          </cell>
          <cell r="BK434">
            <v>0</v>
          </cell>
          <cell r="BL434">
            <v>0</v>
          </cell>
          <cell r="BM434">
            <v>0</v>
          </cell>
          <cell r="BN434">
            <v>0</v>
          </cell>
          <cell r="BO434">
            <v>0</v>
          </cell>
          <cell r="BP434">
            <v>0</v>
          </cell>
          <cell r="BQ434">
            <v>0</v>
          </cell>
          <cell r="BR434">
            <v>0</v>
          </cell>
          <cell r="BS434">
            <v>0</v>
          </cell>
          <cell r="BT434">
            <v>0</v>
          </cell>
          <cell r="BU434">
            <v>0</v>
          </cell>
          <cell r="BV434">
            <v>0</v>
          </cell>
          <cell r="BW434">
            <v>0</v>
          </cell>
          <cell r="BX434">
            <v>0</v>
          </cell>
          <cell r="BY434">
            <v>3092.8241895261858</v>
          </cell>
          <cell r="BZ434">
            <v>48524.440194488983</v>
          </cell>
          <cell r="CA434">
            <v>0</v>
          </cell>
          <cell r="CB434">
            <v>48524.440194488983</v>
          </cell>
          <cell r="CC434">
            <v>87.582279648069189</v>
          </cell>
          <cell r="CD434">
            <v>101157.53299351991</v>
          </cell>
          <cell r="CE434">
            <v>0</v>
          </cell>
          <cell r="CF434">
            <v>0</v>
          </cell>
          <cell r="CG434">
            <v>0</v>
          </cell>
          <cell r="CH434">
            <v>0</v>
          </cell>
          <cell r="CI434">
            <v>0</v>
          </cell>
          <cell r="CJ434">
            <v>0</v>
          </cell>
          <cell r="CK434">
            <v>0</v>
          </cell>
          <cell r="CL434">
            <v>0</v>
          </cell>
          <cell r="CM434">
            <v>0</v>
          </cell>
          <cell r="CN434">
            <v>0</v>
          </cell>
          <cell r="CO434">
            <v>0</v>
          </cell>
          <cell r="CP434">
            <v>0</v>
          </cell>
          <cell r="CQ434">
            <v>101157.53299351991</v>
          </cell>
          <cell r="CR434">
            <v>0</v>
          </cell>
          <cell r="CS434">
            <v>0</v>
          </cell>
          <cell r="CT434">
            <v>0</v>
          </cell>
          <cell r="CU434">
            <v>0</v>
          </cell>
          <cell r="CV434">
            <v>0</v>
          </cell>
          <cell r="CW434">
            <v>2.4348882410106882</v>
          </cell>
          <cell r="CX434">
            <v>1412.2351797861991</v>
          </cell>
          <cell r="CY434">
            <v>0</v>
          </cell>
          <cell r="CZ434">
            <v>0</v>
          </cell>
          <cell r="DA434">
            <v>1412.2351797861991</v>
          </cell>
          <cell r="DB434">
            <v>1564826.7592011285</v>
          </cell>
          <cell r="DC434">
            <v>0</v>
          </cell>
          <cell r="DD434">
            <v>1564826.7592011285</v>
          </cell>
          <cell r="DE434">
            <v>128000</v>
          </cell>
          <cell r="DF434">
            <v>0</v>
          </cell>
          <cell r="DG434">
            <v>128000</v>
          </cell>
          <cell r="DH434">
            <v>59.654761904761905</v>
          </cell>
          <cell r="DI434">
            <v>0</v>
          </cell>
          <cell r="DJ434">
            <v>1.121</v>
          </cell>
          <cell r="DK434">
            <v>0</v>
          </cell>
          <cell r="DL434">
            <v>0</v>
          </cell>
          <cell r="DO434">
            <v>0</v>
          </cell>
          <cell r="DP434">
            <v>0</v>
          </cell>
          <cell r="DQ434">
            <v>0</v>
          </cell>
          <cell r="DR434">
            <v>1</v>
          </cell>
          <cell r="DS434">
            <v>0</v>
          </cell>
          <cell r="DT434">
            <v>0</v>
          </cell>
          <cell r="DU434">
            <v>0</v>
          </cell>
          <cell r="DV434">
            <v>0</v>
          </cell>
          <cell r="DW434">
            <v>0</v>
          </cell>
          <cell r="DX434">
            <v>0</v>
          </cell>
          <cell r="DY434">
            <v>0</v>
          </cell>
          <cell r="DZ434">
            <v>0</v>
          </cell>
          <cell r="EA434">
            <v>4535.6000000000004</v>
          </cell>
          <cell r="EB434">
            <v>4535.6000000000004</v>
          </cell>
          <cell r="EC434">
            <v>0</v>
          </cell>
          <cell r="ED434">
            <v>0</v>
          </cell>
          <cell r="EE434">
            <v>4535.6000000000004</v>
          </cell>
          <cell r="EF434">
            <v>4535.6000000000004</v>
          </cell>
          <cell r="EG434">
            <v>0</v>
          </cell>
          <cell r="EI434">
            <v>0</v>
          </cell>
          <cell r="EJ434">
            <v>0</v>
          </cell>
          <cell r="EK434">
            <v>0</v>
          </cell>
          <cell r="EL434">
            <v>0</v>
          </cell>
          <cell r="EM434">
            <v>0</v>
          </cell>
          <cell r="EN434">
            <v>0</v>
          </cell>
          <cell r="EO434">
            <v>0</v>
          </cell>
          <cell r="EP434">
            <v>132535.6</v>
          </cell>
          <cell r="EQ434">
            <v>0</v>
          </cell>
          <cell r="ER434">
            <v>132535.6</v>
          </cell>
          <cell r="ES434">
            <v>1697362.3592011286</v>
          </cell>
          <cell r="ET434">
            <v>0</v>
          </cell>
          <cell r="EU434">
            <v>1697362.3592011286</v>
          </cell>
          <cell r="EV434">
            <v>1692826.7592011285</v>
          </cell>
          <cell r="EW434">
            <v>4053.8657175041994</v>
          </cell>
          <cell r="EX434">
            <v>4405</v>
          </cell>
          <cell r="EY434">
            <v>351.13428249580056</v>
          </cell>
          <cell r="EZ434">
            <v>1839454.5833333333</v>
          </cell>
          <cell r="FA434">
            <v>146627.82413220475</v>
          </cell>
          <cell r="FB434">
            <v>1843990.1833333333</v>
          </cell>
          <cell r="FC434">
            <v>1843990.1833333333</v>
          </cell>
          <cell r="FD434">
            <v>0</v>
          </cell>
          <cell r="FE434">
            <v>1843990.1833333333</v>
          </cell>
        </row>
        <row r="435">
          <cell r="A435">
            <v>2879</v>
          </cell>
          <cell r="B435">
            <v>8812879</v>
          </cell>
          <cell r="C435">
            <v>1690</v>
          </cell>
          <cell r="D435" t="str">
            <v>RB051690</v>
          </cell>
          <cell r="E435" t="str">
            <v>Westlands Community Primary School</v>
          </cell>
          <cell r="F435" t="str">
            <v>P</v>
          </cell>
          <cell r="G435" t="str">
            <v>Y</v>
          </cell>
          <cell r="H435">
            <v>10025618</v>
          </cell>
          <cell r="I435" t="str">
            <v/>
          </cell>
          <cell r="K435">
            <v>2879</v>
          </cell>
          <cell r="L435">
            <v>115027</v>
          </cell>
          <cell r="O435">
            <v>7</v>
          </cell>
          <cell r="P435">
            <v>0</v>
          </cell>
          <cell r="Q435">
            <v>0</v>
          </cell>
          <cell r="S435">
            <v>87</v>
          </cell>
          <cell r="T435">
            <v>526</v>
          </cell>
          <cell r="V435">
            <v>613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613</v>
          </cell>
          <cell r="AF435">
            <v>2075317.6300000001</v>
          </cell>
          <cell r="AG435">
            <v>0</v>
          </cell>
          <cell r="AH435">
            <v>0</v>
          </cell>
          <cell r="AI435">
            <v>0</v>
          </cell>
          <cell r="AJ435">
            <v>2075317.6300000001</v>
          </cell>
          <cell r="AK435">
            <v>157.99999999999983</v>
          </cell>
          <cell r="AL435">
            <v>75839.999999999913</v>
          </cell>
          <cell r="AM435">
            <v>0</v>
          </cell>
          <cell r="AN435">
            <v>0</v>
          </cell>
          <cell r="AO435">
            <v>75839.999999999913</v>
          </cell>
          <cell r="AP435">
            <v>169.00000000000014</v>
          </cell>
          <cell r="AQ435">
            <v>119145.0000000001</v>
          </cell>
          <cell r="AR435">
            <v>0</v>
          </cell>
          <cell r="AS435">
            <v>0</v>
          </cell>
          <cell r="AT435">
            <v>119145.0000000001</v>
          </cell>
          <cell r="AU435">
            <v>339.99999999999977</v>
          </cell>
          <cell r="AV435">
            <v>0</v>
          </cell>
          <cell r="AW435">
            <v>90.000000000000256</v>
          </cell>
          <cell r="AX435">
            <v>20700.000000000058</v>
          </cell>
          <cell r="AY435">
            <v>128.00000000000017</v>
          </cell>
          <cell r="AZ435">
            <v>35840.000000000051</v>
          </cell>
          <cell r="BA435">
            <v>9.0000000000000249</v>
          </cell>
          <cell r="BB435">
            <v>3960.0000000000109</v>
          </cell>
          <cell r="BC435">
            <v>45.999999999999964</v>
          </cell>
          <cell r="BD435">
            <v>22079.999999999982</v>
          </cell>
          <cell r="BE435">
            <v>0</v>
          </cell>
          <cell r="BF435">
            <v>0</v>
          </cell>
          <cell r="BG435">
            <v>0</v>
          </cell>
          <cell r="BH435">
            <v>0</v>
          </cell>
          <cell r="BI435">
            <v>82580.000000000102</v>
          </cell>
          <cell r="BJ435">
            <v>0</v>
          </cell>
          <cell r="BK435">
            <v>0</v>
          </cell>
          <cell r="BL435">
            <v>0</v>
          </cell>
          <cell r="BM435">
            <v>0</v>
          </cell>
          <cell r="BN435">
            <v>0</v>
          </cell>
          <cell r="BO435">
            <v>0</v>
          </cell>
          <cell r="BP435">
            <v>0</v>
          </cell>
          <cell r="BQ435">
            <v>0</v>
          </cell>
          <cell r="BR435">
            <v>0</v>
          </cell>
          <cell r="BS435">
            <v>0</v>
          </cell>
          <cell r="BT435">
            <v>0</v>
          </cell>
          <cell r="BU435">
            <v>0</v>
          </cell>
          <cell r="BV435">
            <v>0</v>
          </cell>
          <cell r="BW435">
            <v>0</v>
          </cell>
          <cell r="BX435">
            <v>0</v>
          </cell>
          <cell r="BY435">
            <v>82580.000000000102</v>
          </cell>
          <cell r="BZ435">
            <v>277565.00000000012</v>
          </cell>
          <cell r="CA435">
            <v>0</v>
          </cell>
          <cell r="CB435">
            <v>277565.00000000012</v>
          </cell>
          <cell r="CC435">
            <v>202.70537987679663</v>
          </cell>
          <cell r="CD435">
            <v>234124.71375770011</v>
          </cell>
          <cell r="CE435">
            <v>0</v>
          </cell>
          <cell r="CF435">
            <v>0</v>
          </cell>
          <cell r="CG435">
            <v>0</v>
          </cell>
          <cell r="CH435">
            <v>0</v>
          </cell>
          <cell r="CI435">
            <v>0</v>
          </cell>
          <cell r="CJ435">
            <v>0</v>
          </cell>
          <cell r="CK435">
            <v>0</v>
          </cell>
          <cell r="CL435">
            <v>0</v>
          </cell>
          <cell r="CM435">
            <v>0</v>
          </cell>
          <cell r="CN435">
            <v>0</v>
          </cell>
          <cell r="CO435">
            <v>0</v>
          </cell>
          <cell r="CP435">
            <v>0</v>
          </cell>
          <cell r="CQ435">
            <v>234124.71375770011</v>
          </cell>
          <cell r="CR435">
            <v>10.373846153846138</v>
          </cell>
          <cell r="CS435">
            <v>9803.2846153846003</v>
          </cell>
          <cell r="CT435">
            <v>0</v>
          </cell>
          <cell r="CU435">
            <v>0</v>
          </cell>
          <cell r="CV435">
            <v>9803.2846153846003</v>
          </cell>
          <cell r="CW435">
            <v>84.229007633587941</v>
          </cell>
          <cell r="CX435">
            <v>48852.824427481006</v>
          </cell>
          <cell r="CY435">
            <v>0</v>
          </cell>
          <cell r="CZ435">
            <v>0</v>
          </cell>
          <cell r="DA435">
            <v>48852.824427481006</v>
          </cell>
          <cell r="DB435">
            <v>2645663.4528005654</v>
          </cell>
          <cell r="DC435">
            <v>0</v>
          </cell>
          <cell r="DD435">
            <v>2645663.4528005654</v>
          </cell>
          <cell r="DE435">
            <v>128000</v>
          </cell>
          <cell r="DF435">
            <v>0</v>
          </cell>
          <cell r="DG435">
            <v>128000</v>
          </cell>
          <cell r="DH435">
            <v>87.571428571428569</v>
          </cell>
          <cell r="DI435">
            <v>0</v>
          </cell>
          <cell r="DJ435">
            <v>1.143</v>
          </cell>
          <cell r="DK435">
            <v>0</v>
          </cell>
          <cell r="DL435">
            <v>0</v>
          </cell>
          <cell r="DO435">
            <v>0</v>
          </cell>
          <cell r="DP435">
            <v>0</v>
          </cell>
          <cell r="DQ435">
            <v>0</v>
          </cell>
          <cell r="DR435">
            <v>1</v>
          </cell>
          <cell r="DS435">
            <v>0</v>
          </cell>
          <cell r="DT435">
            <v>0</v>
          </cell>
          <cell r="DU435">
            <v>0</v>
          </cell>
          <cell r="DV435">
            <v>0</v>
          </cell>
          <cell r="DW435">
            <v>0</v>
          </cell>
          <cell r="DX435">
            <v>0</v>
          </cell>
          <cell r="DY435">
            <v>0</v>
          </cell>
          <cell r="DZ435">
            <v>0</v>
          </cell>
          <cell r="EA435">
            <v>46592</v>
          </cell>
          <cell r="EB435">
            <v>46592</v>
          </cell>
          <cell r="EC435">
            <v>0</v>
          </cell>
          <cell r="ED435">
            <v>0</v>
          </cell>
          <cell r="EE435">
            <v>46592</v>
          </cell>
          <cell r="EF435">
            <v>46592</v>
          </cell>
          <cell r="EG435">
            <v>0</v>
          </cell>
          <cell r="EI435">
            <v>0</v>
          </cell>
          <cell r="EJ435">
            <v>0</v>
          </cell>
          <cell r="EK435">
            <v>0</v>
          </cell>
          <cell r="EL435">
            <v>0</v>
          </cell>
          <cell r="EM435">
            <v>0</v>
          </cell>
          <cell r="EN435">
            <v>0</v>
          </cell>
          <cell r="EO435">
            <v>0</v>
          </cell>
          <cell r="EP435">
            <v>174592</v>
          </cell>
          <cell r="EQ435">
            <v>0</v>
          </cell>
          <cell r="ER435">
            <v>174592</v>
          </cell>
          <cell r="ES435">
            <v>2820255.4528005654</v>
          </cell>
          <cell r="ET435">
            <v>0</v>
          </cell>
          <cell r="EU435">
            <v>2820255.4528005654</v>
          </cell>
          <cell r="EV435">
            <v>2773663.4528005654</v>
          </cell>
          <cell r="EW435">
            <v>4524.7364646012484</v>
          </cell>
          <cell r="EX435">
            <v>4405</v>
          </cell>
          <cell r="EY435">
            <v>0</v>
          </cell>
          <cell r="EZ435">
            <v>2700265</v>
          </cell>
          <cell r="FA435">
            <v>0</v>
          </cell>
          <cell r="FB435">
            <v>2820255.4528005654</v>
          </cell>
          <cell r="FC435">
            <v>2820255.4528005654</v>
          </cell>
          <cell r="FD435">
            <v>0</v>
          </cell>
          <cell r="FE435">
            <v>2820255.4528005654</v>
          </cell>
        </row>
        <row r="436">
          <cell r="A436">
            <v>2915</v>
          </cell>
          <cell r="B436">
            <v>8812915</v>
          </cell>
          <cell r="E436" t="str">
            <v>Westwood Academy</v>
          </cell>
          <cell r="F436" t="str">
            <v>P</v>
          </cell>
          <cell r="G436" t="str">
            <v/>
          </cell>
          <cell r="H436" t="str">
            <v/>
          </cell>
          <cell r="I436" t="str">
            <v>Y</v>
          </cell>
          <cell r="K436">
            <v>2915</v>
          </cell>
          <cell r="L436">
            <v>137030</v>
          </cell>
          <cell r="O436">
            <v>7</v>
          </cell>
          <cell r="P436">
            <v>0</v>
          </cell>
          <cell r="Q436">
            <v>0</v>
          </cell>
          <cell r="S436">
            <v>31</v>
          </cell>
          <cell r="T436">
            <v>179</v>
          </cell>
          <cell r="V436">
            <v>210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E436">
            <v>210</v>
          </cell>
          <cell r="AF436">
            <v>710957.10000000009</v>
          </cell>
          <cell r="AG436">
            <v>0</v>
          </cell>
          <cell r="AH436">
            <v>0</v>
          </cell>
          <cell r="AI436">
            <v>0</v>
          </cell>
          <cell r="AJ436">
            <v>710957.10000000009</v>
          </cell>
          <cell r="AK436">
            <v>30.000000000000028</v>
          </cell>
          <cell r="AL436">
            <v>14400.000000000015</v>
          </cell>
          <cell r="AM436">
            <v>0</v>
          </cell>
          <cell r="AN436">
            <v>0</v>
          </cell>
          <cell r="AO436">
            <v>14400.000000000015</v>
          </cell>
          <cell r="AP436">
            <v>31.000000000000082</v>
          </cell>
          <cell r="AQ436">
            <v>21855.000000000058</v>
          </cell>
          <cell r="AR436">
            <v>0</v>
          </cell>
          <cell r="AS436">
            <v>0</v>
          </cell>
          <cell r="AT436">
            <v>21855.000000000058</v>
          </cell>
          <cell r="AU436">
            <v>143</v>
          </cell>
          <cell r="AV436">
            <v>0</v>
          </cell>
          <cell r="AW436">
            <v>60.000000000000057</v>
          </cell>
          <cell r="AX436">
            <v>13800.000000000013</v>
          </cell>
          <cell r="AY436">
            <v>3.0000000000000027</v>
          </cell>
          <cell r="AZ436">
            <v>840.0000000000008</v>
          </cell>
          <cell r="BA436">
            <v>3.0000000000000027</v>
          </cell>
          <cell r="BB436">
            <v>1320.0000000000011</v>
          </cell>
          <cell r="BC436">
            <v>0</v>
          </cell>
          <cell r="BD436">
            <v>0</v>
          </cell>
          <cell r="BE436">
            <v>0.99999999999999956</v>
          </cell>
          <cell r="BF436">
            <v>509.99999999999977</v>
          </cell>
          <cell r="BG436">
            <v>0</v>
          </cell>
          <cell r="BH436">
            <v>0</v>
          </cell>
          <cell r="BI436">
            <v>16470.000000000015</v>
          </cell>
          <cell r="BJ436">
            <v>0</v>
          </cell>
          <cell r="BK436">
            <v>0</v>
          </cell>
          <cell r="BL436">
            <v>0</v>
          </cell>
          <cell r="BM436">
            <v>0</v>
          </cell>
          <cell r="BN436">
            <v>0</v>
          </cell>
          <cell r="BO436">
            <v>0</v>
          </cell>
          <cell r="BP436">
            <v>0</v>
          </cell>
          <cell r="BQ436">
            <v>0</v>
          </cell>
          <cell r="BR436">
            <v>0</v>
          </cell>
          <cell r="BS436">
            <v>0</v>
          </cell>
          <cell r="BT436">
            <v>0</v>
          </cell>
          <cell r="BU436">
            <v>0</v>
          </cell>
          <cell r="BV436">
            <v>0</v>
          </cell>
          <cell r="BW436">
            <v>0</v>
          </cell>
          <cell r="BX436">
            <v>0</v>
          </cell>
          <cell r="BY436">
            <v>16470.000000000015</v>
          </cell>
          <cell r="BZ436">
            <v>52725.000000000087</v>
          </cell>
          <cell r="CA436">
            <v>0</v>
          </cell>
          <cell r="CB436">
            <v>52725.000000000087</v>
          </cell>
          <cell r="CC436">
            <v>35.406976744186082</v>
          </cell>
          <cell r="CD436">
            <v>40895.058139534922</v>
          </cell>
          <cell r="CE436">
            <v>0</v>
          </cell>
          <cell r="CF436">
            <v>0</v>
          </cell>
          <cell r="CG436">
            <v>0</v>
          </cell>
          <cell r="CH436">
            <v>0</v>
          </cell>
          <cell r="CI436">
            <v>0</v>
          </cell>
          <cell r="CJ436">
            <v>0</v>
          </cell>
          <cell r="CK436">
            <v>0</v>
          </cell>
          <cell r="CL436">
            <v>0</v>
          </cell>
          <cell r="CM436">
            <v>0</v>
          </cell>
          <cell r="CN436">
            <v>0</v>
          </cell>
          <cell r="CO436">
            <v>0</v>
          </cell>
          <cell r="CP436">
            <v>0</v>
          </cell>
          <cell r="CQ436">
            <v>40895.058139534922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0</v>
          </cell>
          <cell r="CW436">
            <v>1.1797752808988768</v>
          </cell>
          <cell r="CX436">
            <v>684.26966292134853</v>
          </cell>
          <cell r="CY436">
            <v>0</v>
          </cell>
          <cell r="CZ436">
            <v>0</v>
          </cell>
          <cell r="DA436">
            <v>684.26966292134853</v>
          </cell>
          <cell r="DB436">
            <v>805261.42780245631</v>
          </cell>
          <cell r="DC436">
            <v>0</v>
          </cell>
          <cell r="DD436">
            <v>805261.42780245631</v>
          </cell>
          <cell r="DE436">
            <v>128000</v>
          </cell>
          <cell r="DF436">
            <v>0</v>
          </cell>
          <cell r="DG436">
            <v>128000</v>
          </cell>
          <cell r="DH436">
            <v>30</v>
          </cell>
          <cell r="DI436">
            <v>0</v>
          </cell>
          <cell r="DJ436">
            <v>1.107</v>
          </cell>
          <cell r="DK436">
            <v>0</v>
          </cell>
          <cell r="DL436">
            <v>0</v>
          </cell>
          <cell r="DO436">
            <v>0</v>
          </cell>
          <cell r="DP436">
            <v>0</v>
          </cell>
          <cell r="DQ436">
            <v>0</v>
          </cell>
          <cell r="DR436">
            <v>1</v>
          </cell>
          <cell r="DS436">
            <v>0</v>
          </cell>
          <cell r="DT436">
            <v>0</v>
          </cell>
          <cell r="DU436">
            <v>0</v>
          </cell>
          <cell r="DV436">
            <v>0</v>
          </cell>
          <cell r="DW436">
            <v>0</v>
          </cell>
          <cell r="DX436">
            <v>0</v>
          </cell>
          <cell r="DY436">
            <v>0</v>
          </cell>
          <cell r="DZ436">
            <v>0</v>
          </cell>
          <cell r="EA436">
            <v>7296.4</v>
          </cell>
          <cell r="EB436">
            <v>7296.4</v>
          </cell>
          <cell r="EC436">
            <v>0</v>
          </cell>
          <cell r="ED436">
            <v>0</v>
          </cell>
          <cell r="EE436">
            <v>7296.4</v>
          </cell>
          <cell r="EF436">
            <v>7296.4</v>
          </cell>
          <cell r="EG436">
            <v>0</v>
          </cell>
          <cell r="EI436">
            <v>0</v>
          </cell>
          <cell r="EJ436">
            <v>0</v>
          </cell>
          <cell r="EK436">
            <v>0</v>
          </cell>
          <cell r="EL436">
            <v>0</v>
          </cell>
          <cell r="EM436">
            <v>0</v>
          </cell>
          <cell r="EN436">
            <v>0</v>
          </cell>
          <cell r="EO436">
            <v>0</v>
          </cell>
          <cell r="EP436">
            <v>135296.4</v>
          </cell>
          <cell r="EQ436">
            <v>0</v>
          </cell>
          <cell r="ER436">
            <v>135296.4</v>
          </cell>
          <cell r="ES436">
            <v>940557.82780245633</v>
          </cell>
          <cell r="ET436">
            <v>0</v>
          </cell>
          <cell r="EU436">
            <v>940557.82780245633</v>
          </cell>
          <cell r="EV436">
            <v>933261.42780245631</v>
          </cell>
          <cell r="EW436">
            <v>4444.1020371545537</v>
          </cell>
          <cell r="EX436">
            <v>4405</v>
          </cell>
          <cell r="EY436">
            <v>0</v>
          </cell>
          <cell r="EZ436">
            <v>925050</v>
          </cell>
          <cell r="FA436">
            <v>0</v>
          </cell>
          <cell r="FB436">
            <v>940557.82780245633</v>
          </cell>
          <cell r="FC436">
            <v>940557.82780245633</v>
          </cell>
          <cell r="FD436">
            <v>0</v>
          </cell>
          <cell r="FE436">
            <v>940557.82780245633</v>
          </cell>
        </row>
        <row r="437">
          <cell r="A437">
            <v>3212</v>
          </cell>
          <cell r="B437">
            <v>8813212</v>
          </cell>
          <cell r="C437">
            <v>4734</v>
          </cell>
          <cell r="D437" t="str">
            <v>RB054734</v>
          </cell>
          <cell r="E437" t="str">
            <v>Wethersfield CofE VC Primary School</v>
          </cell>
          <cell r="F437" t="str">
            <v>P</v>
          </cell>
          <cell r="G437" t="str">
            <v>Y</v>
          </cell>
          <cell r="H437">
            <v>10041483</v>
          </cell>
          <cell r="I437" t="str">
            <v/>
          </cell>
          <cell r="K437">
            <v>3212</v>
          </cell>
          <cell r="L437">
            <v>115110</v>
          </cell>
          <cell r="O437">
            <v>7</v>
          </cell>
          <cell r="P437">
            <v>0</v>
          </cell>
          <cell r="Q437">
            <v>0</v>
          </cell>
          <cell r="S437">
            <v>10</v>
          </cell>
          <cell r="T437">
            <v>47</v>
          </cell>
          <cell r="V437">
            <v>57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57</v>
          </cell>
          <cell r="AF437">
            <v>192974.07</v>
          </cell>
          <cell r="AG437">
            <v>0</v>
          </cell>
          <cell r="AH437">
            <v>0</v>
          </cell>
          <cell r="AI437">
            <v>0</v>
          </cell>
          <cell r="AJ437">
            <v>192974.07</v>
          </cell>
          <cell r="AK437">
            <v>7.9999999999999742</v>
          </cell>
          <cell r="AL437">
            <v>3839.9999999999877</v>
          </cell>
          <cell r="AM437">
            <v>0</v>
          </cell>
          <cell r="AN437">
            <v>0</v>
          </cell>
          <cell r="AO437">
            <v>3839.9999999999877</v>
          </cell>
          <cell r="AP437">
            <v>7.9999999999999742</v>
          </cell>
          <cell r="AQ437">
            <v>5639.9999999999818</v>
          </cell>
          <cell r="AR437">
            <v>0</v>
          </cell>
          <cell r="AS437">
            <v>0</v>
          </cell>
          <cell r="AT437">
            <v>5639.9999999999818</v>
          </cell>
          <cell r="AU437">
            <v>57</v>
          </cell>
          <cell r="AV437">
            <v>0</v>
          </cell>
          <cell r="AW437">
            <v>0</v>
          </cell>
          <cell r="AX437">
            <v>0</v>
          </cell>
          <cell r="AY437">
            <v>0</v>
          </cell>
          <cell r="AZ437">
            <v>0</v>
          </cell>
          <cell r="BA437">
            <v>0</v>
          </cell>
          <cell r="BB437">
            <v>0</v>
          </cell>
          <cell r="BC437">
            <v>0</v>
          </cell>
          <cell r="BD437">
            <v>0</v>
          </cell>
          <cell r="BE437">
            <v>0</v>
          </cell>
          <cell r="BF437">
            <v>0</v>
          </cell>
          <cell r="BG437">
            <v>0</v>
          </cell>
          <cell r="BH437">
            <v>0</v>
          </cell>
          <cell r="BI437">
            <v>0</v>
          </cell>
          <cell r="BJ437">
            <v>0</v>
          </cell>
          <cell r="BK437">
            <v>0</v>
          </cell>
          <cell r="BL437">
            <v>0</v>
          </cell>
          <cell r="BM437">
            <v>0</v>
          </cell>
          <cell r="BN437">
            <v>0</v>
          </cell>
          <cell r="BO437">
            <v>0</v>
          </cell>
          <cell r="BP437">
            <v>0</v>
          </cell>
          <cell r="BQ437">
            <v>0</v>
          </cell>
          <cell r="BR437">
            <v>0</v>
          </cell>
          <cell r="BS437">
            <v>0</v>
          </cell>
          <cell r="BT437">
            <v>0</v>
          </cell>
          <cell r="BU437">
            <v>0</v>
          </cell>
          <cell r="BV437">
            <v>0</v>
          </cell>
          <cell r="BW437">
            <v>0</v>
          </cell>
          <cell r="BX437">
            <v>0</v>
          </cell>
          <cell r="BY437">
            <v>0</v>
          </cell>
          <cell r="BZ437">
            <v>9479.9999999999691</v>
          </cell>
          <cell r="CA437">
            <v>0</v>
          </cell>
          <cell r="CB437">
            <v>9479.9999999999691</v>
          </cell>
          <cell r="CC437">
            <v>14.869565217391305</v>
          </cell>
          <cell r="CD437">
            <v>17174.347826086956</v>
          </cell>
          <cell r="CE437">
            <v>0</v>
          </cell>
          <cell r="CF437">
            <v>0</v>
          </cell>
          <cell r="CG437">
            <v>0</v>
          </cell>
          <cell r="CH437">
            <v>0</v>
          </cell>
          <cell r="CI437">
            <v>0</v>
          </cell>
          <cell r="CJ437">
            <v>0</v>
          </cell>
          <cell r="CK437">
            <v>0</v>
          </cell>
          <cell r="CL437">
            <v>0</v>
          </cell>
          <cell r="CM437">
            <v>0</v>
          </cell>
          <cell r="CN437">
            <v>0</v>
          </cell>
          <cell r="CO437">
            <v>0</v>
          </cell>
          <cell r="CP437">
            <v>0</v>
          </cell>
          <cell r="CQ437">
            <v>17174.347826086956</v>
          </cell>
          <cell r="CR437">
            <v>0.57999999999999829</v>
          </cell>
          <cell r="CS437">
            <v>548.09999999999843</v>
          </cell>
          <cell r="CT437">
            <v>0</v>
          </cell>
          <cell r="CU437">
            <v>0</v>
          </cell>
          <cell r="CV437">
            <v>548.09999999999843</v>
          </cell>
          <cell r="CW437">
            <v>1.2127659574468113</v>
          </cell>
          <cell r="CX437">
            <v>703.40425531915048</v>
          </cell>
          <cell r="CY437">
            <v>0</v>
          </cell>
          <cell r="CZ437">
            <v>0</v>
          </cell>
          <cell r="DA437">
            <v>703.40425531915048</v>
          </cell>
          <cell r="DB437">
            <v>220879.92208140608</v>
          </cell>
          <cell r="DC437">
            <v>0</v>
          </cell>
          <cell r="DD437">
            <v>220879.92208140608</v>
          </cell>
          <cell r="DE437">
            <v>128000</v>
          </cell>
          <cell r="DF437">
            <v>0</v>
          </cell>
          <cell r="DG437">
            <v>128000</v>
          </cell>
          <cell r="DH437">
            <v>8.1428571428571423</v>
          </cell>
          <cell r="DI437">
            <v>1</v>
          </cell>
          <cell r="DJ437">
            <v>2.4580000000000002</v>
          </cell>
          <cell r="DK437">
            <v>0</v>
          </cell>
          <cell r="DL437">
            <v>1</v>
          </cell>
          <cell r="DO437">
            <v>56300</v>
          </cell>
          <cell r="DP437">
            <v>0</v>
          </cell>
          <cell r="DQ437">
            <v>56300</v>
          </cell>
          <cell r="DR437">
            <v>1</v>
          </cell>
          <cell r="DS437">
            <v>0</v>
          </cell>
          <cell r="DT437">
            <v>0</v>
          </cell>
          <cell r="DU437">
            <v>0</v>
          </cell>
          <cell r="DV437">
            <v>0</v>
          </cell>
          <cell r="DW437">
            <v>0</v>
          </cell>
          <cell r="DX437">
            <v>0</v>
          </cell>
          <cell r="DY437">
            <v>0</v>
          </cell>
          <cell r="DZ437">
            <v>0</v>
          </cell>
          <cell r="EA437">
            <v>4990</v>
          </cell>
          <cell r="EB437">
            <v>5690</v>
          </cell>
          <cell r="EC437">
            <v>-700</v>
          </cell>
          <cell r="ED437">
            <v>0</v>
          </cell>
          <cell r="EE437">
            <v>4990</v>
          </cell>
          <cell r="EF437">
            <v>4990</v>
          </cell>
          <cell r="EG437">
            <v>0</v>
          </cell>
          <cell r="EI437">
            <v>0</v>
          </cell>
          <cell r="EJ437">
            <v>0</v>
          </cell>
          <cell r="EK437">
            <v>0</v>
          </cell>
          <cell r="EL437">
            <v>0</v>
          </cell>
          <cell r="EM437">
            <v>0</v>
          </cell>
          <cell r="EN437">
            <v>0</v>
          </cell>
          <cell r="EO437">
            <v>0</v>
          </cell>
          <cell r="EP437">
            <v>189290</v>
          </cell>
          <cell r="EQ437">
            <v>0</v>
          </cell>
          <cell r="ER437">
            <v>189290</v>
          </cell>
          <cell r="ES437">
            <v>410169.92208140611</v>
          </cell>
          <cell r="ET437">
            <v>0</v>
          </cell>
          <cell r="EU437">
            <v>410169.92208140611</v>
          </cell>
          <cell r="EV437">
            <v>405179.92208140611</v>
          </cell>
          <cell r="EW437">
            <v>7108.4196856387034</v>
          </cell>
          <cell r="EX437">
            <v>4405</v>
          </cell>
          <cell r="EY437">
            <v>0</v>
          </cell>
          <cell r="EZ437">
            <v>251085</v>
          </cell>
          <cell r="FA437">
            <v>0</v>
          </cell>
          <cell r="FB437">
            <v>410169.92208140611</v>
          </cell>
          <cell r="FC437">
            <v>410169.92208140611</v>
          </cell>
          <cell r="FD437">
            <v>0</v>
          </cell>
          <cell r="FE437">
            <v>410169.92208140611</v>
          </cell>
        </row>
        <row r="438">
          <cell r="A438">
            <v>2503</v>
          </cell>
          <cell r="B438">
            <v>8812503</v>
          </cell>
          <cell r="E438" t="str">
            <v>White Bridge Primary School</v>
          </cell>
          <cell r="F438" t="str">
            <v>P</v>
          </cell>
          <cell r="G438" t="str">
            <v/>
          </cell>
          <cell r="H438" t="str">
            <v/>
          </cell>
          <cell r="I438" t="str">
            <v>Y</v>
          </cell>
          <cell r="K438">
            <v>2503</v>
          </cell>
          <cell r="L438">
            <v>145603</v>
          </cell>
          <cell r="M438">
            <v>25</v>
          </cell>
          <cell r="O438">
            <v>7</v>
          </cell>
          <cell r="P438">
            <v>0</v>
          </cell>
          <cell r="Q438">
            <v>0</v>
          </cell>
          <cell r="S438">
            <v>83.583333333333329</v>
          </cell>
          <cell r="T438">
            <v>357</v>
          </cell>
          <cell r="V438">
            <v>440.58333333333331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440.58333333333331</v>
          </cell>
          <cell r="AF438">
            <v>1491599.2808333333</v>
          </cell>
          <cell r="AG438">
            <v>0</v>
          </cell>
          <cell r="AH438">
            <v>0</v>
          </cell>
          <cell r="AI438">
            <v>0</v>
          </cell>
          <cell r="AJ438">
            <v>1491599.2808333333</v>
          </cell>
          <cell r="AK438">
            <v>76.53325508607179</v>
          </cell>
          <cell r="AL438">
            <v>36735.962441314463</v>
          </cell>
          <cell r="AM438">
            <v>0</v>
          </cell>
          <cell r="AN438">
            <v>0</v>
          </cell>
          <cell r="AO438">
            <v>36735.962441314463</v>
          </cell>
          <cell r="AP438">
            <v>76.53325508607179</v>
          </cell>
          <cell r="AQ438">
            <v>53955.94483568061</v>
          </cell>
          <cell r="AR438">
            <v>0</v>
          </cell>
          <cell r="AS438">
            <v>0</v>
          </cell>
          <cell r="AT438">
            <v>53955.94483568061</v>
          </cell>
          <cell r="AU438">
            <v>374.39241001564926</v>
          </cell>
          <cell r="AV438">
            <v>0</v>
          </cell>
          <cell r="AW438">
            <v>14.47926447574334</v>
          </cell>
          <cell r="AX438">
            <v>3330.2308294209683</v>
          </cell>
          <cell r="AY438">
            <v>20.684663536776196</v>
          </cell>
          <cell r="AZ438">
            <v>5791.7057902973347</v>
          </cell>
          <cell r="BA438">
            <v>0</v>
          </cell>
          <cell r="BB438">
            <v>0</v>
          </cell>
          <cell r="BC438">
            <v>31.026995305164313</v>
          </cell>
          <cell r="BD438">
            <v>14892.957746478871</v>
          </cell>
          <cell r="BE438">
            <v>0</v>
          </cell>
          <cell r="BF438">
            <v>0</v>
          </cell>
          <cell r="BG438">
            <v>0</v>
          </cell>
          <cell r="BH438">
            <v>0</v>
          </cell>
          <cell r="BI438">
            <v>24014.894366197172</v>
          </cell>
          <cell r="BJ438">
            <v>0</v>
          </cell>
          <cell r="BK438">
            <v>0</v>
          </cell>
          <cell r="BL438">
            <v>0</v>
          </cell>
          <cell r="BM438">
            <v>0</v>
          </cell>
          <cell r="BN438">
            <v>0</v>
          </cell>
          <cell r="BO438">
            <v>0</v>
          </cell>
          <cell r="BP438">
            <v>0</v>
          </cell>
          <cell r="BQ438">
            <v>0</v>
          </cell>
          <cell r="BR438">
            <v>0</v>
          </cell>
          <cell r="BS438">
            <v>0</v>
          </cell>
          <cell r="BT438">
            <v>0</v>
          </cell>
          <cell r="BU438">
            <v>0</v>
          </cell>
          <cell r="BV438">
            <v>0</v>
          </cell>
          <cell r="BW438">
            <v>0</v>
          </cell>
          <cell r="BX438">
            <v>0</v>
          </cell>
          <cell r="BY438">
            <v>24014.894366197172</v>
          </cell>
          <cell r="BZ438">
            <v>114706.80164319224</v>
          </cell>
          <cell r="CA438">
            <v>0</v>
          </cell>
          <cell r="CB438">
            <v>114706.80164319224</v>
          </cell>
          <cell r="CC438">
            <v>141.51868868206805</v>
          </cell>
          <cell r="CD438">
            <v>163454.08542778858</v>
          </cell>
          <cell r="CE438">
            <v>0</v>
          </cell>
          <cell r="CF438">
            <v>0</v>
          </cell>
          <cell r="CG438">
            <v>0</v>
          </cell>
          <cell r="CH438">
            <v>0</v>
          </cell>
          <cell r="CI438">
            <v>0</v>
          </cell>
          <cell r="CJ438">
            <v>0</v>
          </cell>
          <cell r="CK438">
            <v>0</v>
          </cell>
          <cell r="CL438">
            <v>0</v>
          </cell>
          <cell r="CM438">
            <v>0</v>
          </cell>
          <cell r="CN438">
            <v>0</v>
          </cell>
          <cell r="CO438">
            <v>0</v>
          </cell>
          <cell r="CP438">
            <v>0</v>
          </cell>
          <cell r="CQ438">
            <v>163454.08542778858</v>
          </cell>
          <cell r="CR438">
            <v>0</v>
          </cell>
          <cell r="CS438">
            <v>0</v>
          </cell>
          <cell r="CT438">
            <v>0</v>
          </cell>
          <cell r="CU438">
            <v>0</v>
          </cell>
          <cell r="CV438">
            <v>0</v>
          </cell>
          <cell r="CW438">
            <v>19.746031746031726</v>
          </cell>
          <cell r="CX438">
            <v>11452.698412698401</v>
          </cell>
          <cell r="CY438">
            <v>0</v>
          </cell>
          <cell r="CZ438">
            <v>0</v>
          </cell>
          <cell r="DA438">
            <v>11452.698412698401</v>
          </cell>
          <cell r="DB438">
            <v>1781212.8663170126</v>
          </cell>
          <cell r="DC438">
            <v>0</v>
          </cell>
          <cell r="DD438">
            <v>1781212.8663170126</v>
          </cell>
          <cell r="DE438">
            <v>128000</v>
          </cell>
          <cell r="DF438">
            <v>0</v>
          </cell>
          <cell r="DG438">
            <v>128000</v>
          </cell>
          <cell r="DH438">
            <v>62.94047619047619</v>
          </cell>
          <cell r="DI438">
            <v>0</v>
          </cell>
          <cell r="DJ438">
            <v>1.109</v>
          </cell>
          <cell r="DK438">
            <v>0</v>
          </cell>
          <cell r="DL438">
            <v>0</v>
          </cell>
          <cell r="DO438">
            <v>0</v>
          </cell>
          <cell r="DP438">
            <v>0</v>
          </cell>
          <cell r="DQ438">
            <v>0</v>
          </cell>
          <cell r="DR438">
            <v>1.0156360164</v>
          </cell>
          <cell r="DS438">
            <v>29852.483688823831</v>
          </cell>
          <cell r="DT438">
            <v>0</v>
          </cell>
          <cell r="DU438">
            <v>29852.483688823831</v>
          </cell>
          <cell r="DV438">
            <v>0</v>
          </cell>
          <cell r="DW438">
            <v>0</v>
          </cell>
          <cell r="DX438">
            <v>0</v>
          </cell>
          <cell r="DY438">
            <v>0</v>
          </cell>
          <cell r="DZ438">
            <v>0</v>
          </cell>
          <cell r="EA438">
            <v>9268.4</v>
          </cell>
          <cell r="EB438">
            <v>9268.4</v>
          </cell>
          <cell r="EC438">
            <v>0</v>
          </cell>
          <cell r="ED438">
            <v>0</v>
          </cell>
          <cell r="EE438">
            <v>9268.4</v>
          </cell>
          <cell r="EF438">
            <v>9268.4</v>
          </cell>
          <cell r="EG438">
            <v>0</v>
          </cell>
          <cell r="EI438">
            <v>0</v>
          </cell>
          <cell r="EJ438">
            <v>0</v>
          </cell>
          <cell r="EK438">
            <v>0</v>
          </cell>
          <cell r="EL438">
            <v>0</v>
          </cell>
          <cell r="EM438">
            <v>0</v>
          </cell>
          <cell r="EN438">
            <v>0</v>
          </cell>
          <cell r="EO438">
            <v>0</v>
          </cell>
          <cell r="EP438">
            <v>167120.88368882381</v>
          </cell>
          <cell r="EQ438">
            <v>0</v>
          </cell>
          <cell r="ER438">
            <v>167120.88368882381</v>
          </cell>
          <cell r="ES438">
            <v>1948333.7500058364</v>
          </cell>
          <cell r="ET438">
            <v>0</v>
          </cell>
          <cell r="EU438">
            <v>1948333.7500058364</v>
          </cell>
          <cell r="EV438">
            <v>1939065.3500058365</v>
          </cell>
          <cell r="EW438">
            <v>4401.1318706393113</v>
          </cell>
          <cell r="EX438">
            <v>4405</v>
          </cell>
          <cell r="EY438">
            <v>3.8681293606887266</v>
          </cell>
          <cell r="EZ438">
            <v>1940769.5833333333</v>
          </cell>
          <cell r="FA438">
            <v>1704.2333274967968</v>
          </cell>
          <cell r="FB438">
            <v>1950037.9833333332</v>
          </cell>
          <cell r="FC438">
            <v>1950037.9833333332</v>
          </cell>
          <cell r="FD438">
            <v>0</v>
          </cell>
          <cell r="FE438">
            <v>1950037.9833333332</v>
          </cell>
        </row>
        <row r="439">
          <cell r="A439">
            <v>2767</v>
          </cell>
          <cell r="B439">
            <v>8812767</v>
          </cell>
          <cell r="C439">
            <v>1384</v>
          </cell>
          <cell r="D439" t="str">
            <v>RB051384</v>
          </cell>
          <cell r="E439" t="str">
            <v>White Court School</v>
          </cell>
          <cell r="F439" t="str">
            <v>P</v>
          </cell>
          <cell r="G439" t="str">
            <v>Y</v>
          </cell>
          <cell r="H439">
            <v>10025693</v>
          </cell>
          <cell r="I439" t="str">
            <v/>
          </cell>
          <cell r="K439">
            <v>2767</v>
          </cell>
          <cell r="L439">
            <v>114988</v>
          </cell>
          <cell r="O439">
            <v>7</v>
          </cell>
          <cell r="P439">
            <v>0</v>
          </cell>
          <cell r="Q439">
            <v>0</v>
          </cell>
          <cell r="S439">
            <v>64</v>
          </cell>
          <cell r="T439">
            <v>496</v>
          </cell>
          <cell r="V439">
            <v>560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E439">
            <v>560</v>
          </cell>
          <cell r="AF439">
            <v>1895885.6</v>
          </cell>
          <cell r="AG439">
            <v>0</v>
          </cell>
          <cell r="AH439">
            <v>0</v>
          </cell>
          <cell r="AI439">
            <v>0</v>
          </cell>
          <cell r="AJ439">
            <v>1895885.6</v>
          </cell>
          <cell r="AK439">
            <v>51.000000000000014</v>
          </cell>
          <cell r="AL439">
            <v>24480.000000000007</v>
          </cell>
          <cell r="AM439">
            <v>0</v>
          </cell>
          <cell r="AN439">
            <v>0</v>
          </cell>
          <cell r="AO439">
            <v>24480.000000000007</v>
          </cell>
          <cell r="AP439">
            <v>52.000000000000028</v>
          </cell>
          <cell r="AQ439">
            <v>36660.000000000022</v>
          </cell>
          <cell r="AR439">
            <v>0</v>
          </cell>
          <cell r="AS439">
            <v>0</v>
          </cell>
          <cell r="AT439">
            <v>36660.000000000022</v>
          </cell>
          <cell r="AU439">
            <v>519.49367088607573</v>
          </cell>
          <cell r="AV439">
            <v>0</v>
          </cell>
          <cell r="AW439">
            <v>16.202531645569639</v>
          </cell>
          <cell r="AX439">
            <v>3726.5822784810171</v>
          </cell>
          <cell r="AY439">
            <v>6.075949367088608</v>
          </cell>
          <cell r="AZ439">
            <v>1701.2658227848103</v>
          </cell>
          <cell r="BA439">
            <v>15.18987341772152</v>
          </cell>
          <cell r="BB439">
            <v>6683.5443037974692</v>
          </cell>
          <cell r="BC439">
            <v>3.037974683544304</v>
          </cell>
          <cell r="BD439">
            <v>1458.2278481012659</v>
          </cell>
          <cell r="BE439">
            <v>0</v>
          </cell>
          <cell r="BF439">
            <v>0</v>
          </cell>
          <cell r="BG439">
            <v>0</v>
          </cell>
          <cell r="BH439">
            <v>0</v>
          </cell>
          <cell r="BI439">
            <v>13569.620253164561</v>
          </cell>
          <cell r="BJ439">
            <v>0</v>
          </cell>
          <cell r="BK439">
            <v>0</v>
          </cell>
          <cell r="BL439">
            <v>0</v>
          </cell>
          <cell r="BM439">
            <v>0</v>
          </cell>
          <cell r="BN439">
            <v>0</v>
          </cell>
          <cell r="BO439">
            <v>0</v>
          </cell>
          <cell r="BP439">
            <v>0</v>
          </cell>
          <cell r="BQ439">
            <v>0</v>
          </cell>
          <cell r="BR439">
            <v>0</v>
          </cell>
          <cell r="BS439">
            <v>0</v>
          </cell>
          <cell r="BT439">
            <v>0</v>
          </cell>
          <cell r="BU439">
            <v>0</v>
          </cell>
          <cell r="BV439">
            <v>0</v>
          </cell>
          <cell r="BW439">
            <v>0</v>
          </cell>
          <cell r="BX439">
            <v>0</v>
          </cell>
          <cell r="BY439">
            <v>13569.620253164561</v>
          </cell>
          <cell r="BZ439">
            <v>74709.620253164583</v>
          </cell>
          <cell r="CA439">
            <v>0</v>
          </cell>
          <cell r="CB439">
            <v>74709.620253164583</v>
          </cell>
          <cell r="CC439">
            <v>108.14117647058825</v>
          </cell>
          <cell r="CD439">
            <v>124903.05882352943</v>
          </cell>
          <cell r="CE439">
            <v>0</v>
          </cell>
          <cell r="CF439">
            <v>0</v>
          </cell>
          <cell r="CG439">
            <v>0</v>
          </cell>
          <cell r="CH439">
            <v>0</v>
          </cell>
          <cell r="CI439">
            <v>0</v>
          </cell>
          <cell r="CJ439">
            <v>0</v>
          </cell>
          <cell r="CK439">
            <v>0</v>
          </cell>
          <cell r="CL439">
            <v>0</v>
          </cell>
          <cell r="CM439">
            <v>0</v>
          </cell>
          <cell r="CN439">
            <v>0</v>
          </cell>
          <cell r="CO439">
            <v>0</v>
          </cell>
          <cell r="CP439">
            <v>0</v>
          </cell>
          <cell r="CQ439">
            <v>124903.05882352943</v>
          </cell>
          <cell r="CR439">
            <v>0</v>
          </cell>
          <cell r="CS439">
            <v>0</v>
          </cell>
          <cell r="CT439">
            <v>0</v>
          </cell>
          <cell r="CU439">
            <v>0</v>
          </cell>
          <cell r="CV439">
            <v>0</v>
          </cell>
          <cell r="CW439">
            <v>20.363636363636381</v>
          </cell>
          <cell r="CX439">
            <v>11810.909090909101</v>
          </cell>
          <cell r="CY439">
            <v>0</v>
          </cell>
          <cell r="CZ439">
            <v>0</v>
          </cell>
          <cell r="DA439">
            <v>11810.909090909101</v>
          </cell>
          <cell r="DB439">
            <v>2107309.1881676032</v>
          </cell>
          <cell r="DC439">
            <v>0</v>
          </cell>
          <cell r="DD439">
            <v>2107309.1881676032</v>
          </cell>
          <cell r="DE439">
            <v>128000</v>
          </cell>
          <cell r="DF439">
            <v>0</v>
          </cell>
          <cell r="DG439">
            <v>128000</v>
          </cell>
          <cell r="DH439">
            <v>80</v>
          </cell>
          <cell r="DI439">
            <v>0</v>
          </cell>
          <cell r="DJ439">
            <v>1.258</v>
          </cell>
          <cell r="DK439">
            <v>0</v>
          </cell>
          <cell r="DL439">
            <v>0</v>
          </cell>
          <cell r="DO439">
            <v>0</v>
          </cell>
          <cell r="DP439">
            <v>0</v>
          </cell>
          <cell r="DQ439">
            <v>0</v>
          </cell>
          <cell r="DR439">
            <v>1</v>
          </cell>
          <cell r="DS439">
            <v>0</v>
          </cell>
          <cell r="DT439">
            <v>0</v>
          </cell>
          <cell r="DU439">
            <v>0</v>
          </cell>
          <cell r="DV439">
            <v>0</v>
          </cell>
          <cell r="DW439">
            <v>0</v>
          </cell>
          <cell r="DX439">
            <v>0</v>
          </cell>
          <cell r="DY439">
            <v>0</v>
          </cell>
          <cell r="DZ439">
            <v>0</v>
          </cell>
          <cell r="EA439">
            <v>55296</v>
          </cell>
          <cell r="EB439">
            <v>55296</v>
          </cell>
          <cell r="EC439">
            <v>0</v>
          </cell>
          <cell r="ED439">
            <v>0</v>
          </cell>
          <cell r="EE439">
            <v>55296</v>
          </cell>
          <cell r="EF439">
            <v>55296</v>
          </cell>
          <cell r="EG439">
            <v>0</v>
          </cell>
          <cell r="EI439">
            <v>0</v>
          </cell>
          <cell r="EJ439">
            <v>0</v>
          </cell>
          <cell r="EK439">
            <v>0</v>
          </cell>
          <cell r="EL439">
            <v>0</v>
          </cell>
          <cell r="EM439">
            <v>0</v>
          </cell>
          <cell r="EN439">
            <v>0</v>
          </cell>
          <cell r="EO439">
            <v>0</v>
          </cell>
          <cell r="EP439">
            <v>183296</v>
          </cell>
          <cell r="EQ439">
            <v>0</v>
          </cell>
          <cell r="ER439">
            <v>183296</v>
          </cell>
          <cell r="ES439">
            <v>2290605.1881676032</v>
          </cell>
          <cell r="ET439">
            <v>0</v>
          </cell>
          <cell r="EU439">
            <v>2290605.1881676032</v>
          </cell>
          <cell r="EV439">
            <v>2235309.1881676032</v>
          </cell>
          <cell r="EW439">
            <v>3991.6235502992913</v>
          </cell>
          <cell r="EX439">
            <v>4405</v>
          </cell>
          <cell r="EY439">
            <v>413.37644970070869</v>
          </cell>
          <cell r="EZ439">
            <v>2466800</v>
          </cell>
          <cell r="FA439">
            <v>231490.81183239678</v>
          </cell>
          <cell r="FB439">
            <v>2522096</v>
          </cell>
          <cell r="FC439">
            <v>2522327.589520548</v>
          </cell>
          <cell r="FD439">
            <v>231.58952054800466</v>
          </cell>
          <cell r="FE439">
            <v>2522327.589520548</v>
          </cell>
        </row>
        <row r="440">
          <cell r="A440">
            <v>2022</v>
          </cell>
          <cell r="B440">
            <v>8812022</v>
          </cell>
          <cell r="E440" t="str">
            <v>White Hall Academy</v>
          </cell>
          <cell r="F440" t="str">
            <v>P</v>
          </cell>
          <cell r="G440" t="str">
            <v/>
          </cell>
          <cell r="H440" t="str">
            <v/>
          </cell>
          <cell r="I440" t="str">
            <v>Y</v>
          </cell>
          <cell r="K440">
            <v>2022</v>
          </cell>
          <cell r="L440">
            <v>138575</v>
          </cell>
          <cell r="O440">
            <v>7</v>
          </cell>
          <cell r="P440">
            <v>0</v>
          </cell>
          <cell r="Q440">
            <v>0</v>
          </cell>
          <cell r="S440">
            <v>88</v>
          </cell>
          <cell r="T440">
            <v>571</v>
          </cell>
          <cell r="V440">
            <v>659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659</v>
          </cell>
          <cell r="AF440">
            <v>2231051.0900000003</v>
          </cell>
          <cell r="AG440">
            <v>0</v>
          </cell>
          <cell r="AH440">
            <v>0</v>
          </cell>
          <cell r="AI440">
            <v>0</v>
          </cell>
          <cell r="AJ440">
            <v>2231051.0900000003</v>
          </cell>
          <cell r="AK440">
            <v>330.99999999999983</v>
          </cell>
          <cell r="AL440">
            <v>158879.99999999991</v>
          </cell>
          <cell r="AM440">
            <v>0</v>
          </cell>
          <cell r="AN440">
            <v>0</v>
          </cell>
          <cell r="AO440">
            <v>158879.99999999991</v>
          </cell>
          <cell r="AP440">
            <v>346.99999999999989</v>
          </cell>
          <cell r="AQ440">
            <v>244634.99999999991</v>
          </cell>
          <cell r="AR440">
            <v>0</v>
          </cell>
          <cell r="AS440">
            <v>0</v>
          </cell>
          <cell r="AT440">
            <v>244634.99999999991</v>
          </cell>
          <cell r="AU440">
            <v>15.999999999999989</v>
          </cell>
          <cell r="AV440">
            <v>0</v>
          </cell>
          <cell r="AW440">
            <v>110.00000000000013</v>
          </cell>
          <cell r="AX440">
            <v>25300.000000000029</v>
          </cell>
          <cell r="AY440">
            <v>0</v>
          </cell>
          <cell r="AZ440">
            <v>0</v>
          </cell>
          <cell r="BA440">
            <v>46.999999999999979</v>
          </cell>
          <cell r="BB440">
            <v>20679.999999999989</v>
          </cell>
          <cell r="BC440">
            <v>144.99999999999997</v>
          </cell>
          <cell r="BD440">
            <v>69599.999999999985</v>
          </cell>
          <cell r="BE440">
            <v>153.9999999999998</v>
          </cell>
          <cell r="BF440">
            <v>78539.999999999898</v>
          </cell>
          <cell r="BG440">
            <v>187</v>
          </cell>
          <cell r="BH440">
            <v>125290</v>
          </cell>
          <cell r="BI440">
            <v>319409.99999999988</v>
          </cell>
          <cell r="BJ440">
            <v>0</v>
          </cell>
          <cell r="BK440">
            <v>0</v>
          </cell>
          <cell r="BL440">
            <v>0</v>
          </cell>
          <cell r="BM440">
            <v>0</v>
          </cell>
          <cell r="BN440">
            <v>0</v>
          </cell>
          <cell r="BO440">
            <v>0</v>
          </cell>
          <cell r="BP440">
            <v>0</v>
          </cell>
          <cell r="BQ440">
            <v>0</v>
          </cell>
          <cell r="BR440">
            <v>0</v>
          </cell>
          <cell r="BS440">
            <v>0</v>
          </cell>
          <cell r="BT440">
            <v>0</v>
          </cell>
          <cell r="BU440">
            <v>0</v>
          </cell>
          <cell r="BV440">
            <v>0</v>
          </cell>
          <cell r="BW440">
            <v>0</v>
          </cell>
          <cell r="BX440">
            <v>0</v>
          </cell>
          <cell r="BY440">
            <v>319409.99999999988</v>
          </cell>
          <cell r="BZ440">
            <v>722924.99999999977</v>
          </cell>
          <cell r="CA440">
            <v>0</v>
          </cell>
          <cell r="CB440">
            <v>722924.99999999977</v>
          </cell>
          <cell r="CC440">
            <v>211.66999179513755</v>
          </cell>
          <cell r="CD440">
            <v>244478.84052338387</v>
          </cell>
          <cell r="CE440">
            <v>0</v>
          </cell>
          <cell r="CF440">
            <v>0</v>
          </cell>
          <cell r="CG440">
            <v>0</v>
          </cell>
          <cell r="CH440">
            <v>0</v>
          </cell>
          <cell r="CI440">
            <v>0</v>
          </cell>
          <cell r="CJ440">
            <v>0</v>
          </cell>
          <cell r="CK440">
            <v>0</v>
          </cell>
          <cell r="CL440">
            <v>0</v>
          </cell>
          <cell r="CM440">
            <v>0</v>
          </cell>
          <cell r="CN440">
            <v>0</v>
          </cell>
          <cell r="CO440">
            <v>0</v>
          </cell>
          <cell r="CP440">
            <v>0</v>
          </cell>
          <cell r="CQ440">
            <v>244478.84052338387</v>
          </cell>
          <cell r="CR440">
            <v>0</v>
          </cell>
          <cell r="CS440">
            <v>0</v>
          </cell>
          <cell r="CT440">
            <v>0</v>
          </cell>
          <cell r="CU440">
            <v>0</v>
          </cell>
          <cell r="CV440">
            <v>0</v>
          </cell>
          <cell r="CW440">
            <v>17.311733800350243</v>
          </cell>
          <cell r="CX440">
            <v>10040.80560420314</v>
          </cell>
          <cell r="CY440">
            <v>0</v>
          </cell>
          <cell r="CZ440">
            <v>0</v>
          </cell>
          <cell r="DA440">
            <v>10040.80560420314</v>
          </cell>
          <cell r="DB440">
            <v>3208495.7361275875</v>
          </cell>
          <cell r="DC440">
            <v>0</v>
          </cell>
          <cell r="DD440">
            <v>3208495.7361275875</v>
          </cell>
          <cell r="DE440">
            <v>128000</v>
          </cell>
          <cell r="DF440">
            <v>0</v>
          </cell>
          <cell r="DG440">
            <v>128000</v>
          </cell>
          <cell r="DH440">
            <v>94.142857142857139</v>
          </cell>
          <cell r="DI440">
            <v>0</v>
          </cell>
          <cell r="DJ440">
            <v>0.81599999999999995</v>
          </cell>
          <cell r="DK440">
            <v>0</v>
          </cell>
          <cell r="DL440">
            <v>0</v>
          </cell>
          <cell r="DO440">
            <v>0</v>
          </cell>
          <cell r="DP440">
            <v>0</v>
          </cell>
          <cell r="DQ440">
            <v>0</v>
          </cell>
          <cell r="DR440">
            <v>1</v>
          </cell>
          <cell r="DS440">
            <v>0</v>
          </cell>
          <cell r="DT440">
            <v>0</v>
          </cell>
          <cell r="DU440">
            <v>0</v>
          </cell>
          <cell r="DV440">
            <v>0</v>
          </cell>
          <cell r="DW440">
            <v>0</v>
          </cell>
          <cell r="DX440">
            <v>0</v>
          </cell>
          <cell r="DY440">
            <v>0</v>
          </cell>
          <cell r="DZ440">
            <v>0</v>
          </cell>
          <cell r="EA440">
            <v>13212.4</v>
          </cell>
          <cell r="EB440">
            <v>13212.4</v>
          </cell>
          <cell r="EC440">
            <v>0</v>
          </cell>
          <cell r="ED440">
            <v>0</v>
          </cell>
          <cell r="EE440">
            <v>13212.4</v>
          </cell>
          <cell r="EF440">
            <v>13212.4</v>
          </cell>
          <cell r="EG440">
            <v>0</v>
          </cell>
          <cell r="EI440">
            <v>0</v>
          </cell>
          <cell r="EJ440">
            <v>0</v>
          </cell>
          <cell r="EK440">
            <v>0</v>
          </cell>
          <cell r="EL440">
            <v>0</v>
          </cell>
          <cell r="EM440">
            <v>0</v>
          </cell>
          <cell r="EN440">
            <v>0</v>
          </cell>
          <cell r="EO440">
            <v>0</v>
          </cell>
          <cell r="EP440">
            <v>141212.4</v>
          </cell>
          <cell r="EQ440">
            <v>0</v>
          </cell>
          <cell r="ER440">
            <v>141212.4</v>
          </cell>
          <cell r="ES440">
            <v>3349708.1361275874</v>
          </cell>
          <cell r="ET440">
            <v>0</v>
          </cell>
          <cell r="EU440">
            <v>3349708.1361275874</v>
          </cell>
          <cell r="EV440">
            <v>3336495.7361275875</v>
          </cell>
          <cell r="EW440">
            <v>5062.9677331222874</v>
          </cell>
          <cell r="EX440">
            <v>4405</v>
          </cell>
          <cell r="EY440">
            <v>0</v>
          </cell>
          <cell r="EZ440">
            <v>2902895</v>
          </cell>
          <cell r="FA440">
            <v>0</v>
          </cell>
          <cell r="FB440">
            <v>3349708.1361275874</v>
          </cell>
          <cell r="FC440">
            <v>3349708.1361275874</v>
          </cell>
          <cell r="FD440">
            <v>0</v>
          </cell>
          <cell r="FE440">
            <v>3349708.1361275874</v>
          </cell>
        </row>
        <row r="441">
          <cell r="A441">
            <v>3213</v>
          </cell>
          <cell r="B441">
            <v>8813213</v>
          </cell>
          <cell r="C441">
            <v>4744</v>
          </cell>
          <cell r="D441" t="str">
            <v>RB054744</v>
          </cell>
          <cell r="E441" t="str">
            <v>White Notley Church of England Voluntary Controlled Primary School</v>
          </cell>
          <cell r="F441" t="str">
            <v>P</v>
          </cell>
          <cell r="G441" t="str">
            <v>Y</v>
          </cell>
          <cell r="H441">
            <v>10025698</v>
          </cell>
          <cell r="I441" t="str">
            <v/>
          </cell>
          <cell r="K441">
            <v>3213</v>
          </cell>
          <cell r="L441">
            <v>115111</v>
          </cell>
          <cell r="O441">
            <v>7</v>
          </cell>
          <cell r="P441">
            <v>0</v>
          </cell>
          <cell r="Q441">
            <v>0</v>
          </cell>
          <cell r="S441">
            <v>15</v>
          </cell>
          <cell r="T441">
            <v>88</v>
          </cell>
          <cell r="V441">
            <v>103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103</v>
          </cell>
          <cell r="AF441">
            <v>348707.53</v>
          </cell>
          <cell r="AG441">
            <v>0</v>
          </cell>
          <cell r="AH441">
            <v>0</v>
          </cell>
          <cell r="AI441">
            <v>0</v>
          </cell>
          <cell r="AJ441">
            <v>348707.53</v>
          </cell>
          <cell r="AK441">
            <v>8.0000000000000036</v>
          </cell>
          <cell r="AL441">
            <v>3840.0000000000018</v>
          </cell>
          <cell r="AM441">
            <v>0</v>
          </cell>
          <cell r="AN441">
            <v>0</v>
          </cell>
          <cell r="AO441">
            <v>3840.0000000000018</v>
          </cell>
          <cell r="AP441">
            <v>8.0000000000000036</v>
          </cell>
          <cell r="AQ441">
            <v>5640.0000000000027</v>
          </cell>
          <cell r="AR441">
            <v>0</v>
          </cell>
          <cell r="AS441">
            <v>0</v>
          </cell>
          <cell r="AT441">
            <v>5640.0000000000027</v>
          </cell>
          <cell r="AU441">
            <v>92.999999999999972</v>
          </cell>
          <cell r="AV441">
            <v>0</v>
          </cell>
          <cell r="AW441">
            <v>10</v>
          </cell>
          <cell r="AX441">
            <v>2300</v>
          </cell>
          <cell r="AY441">
            <v>0</v>
          </cell>
          <cell r="AZ441">
            <v>0</v>
          </cell>
          <cell r="BA441">
            <v>0</v>
          </cell>
          <cell r="BB441">
            <v>0</v>
          </cell>
          <cell r="BC441">
            <v>0</v>
          </cell>
          <cell r="BD441">
            <v>0</v>
          </cell>
          <cell r="BE441">
            <v>0</v>
          </cell>
          <cell r="BF441">
            <v>0</v>
          </cell>
          <cell r="BG441">
            <v>0</v>
          </cell>
          <cell r="BH441">
            <v>0</v>
          </cell>
          <cell r="BI441">
            <v>2300</v>
          </cell>
          <cell r="BJ441">
            <v>0</v>
          </cell>
          <cell r="BK441">
            <v>0</v>
          </cell>
          <cell r="BL441">
            <v>0</v>
          </cell>
          <cell r="BM441">
            <v>0</v>
          </cell>
          <cell r="BN441">
            <v>0</v>
          </cell>
          <cell r="BO441">
            <v>0</v>
          </cell>
          <cell r="BP441">
            <v>0</v>
          </cell>
          <cell r="BQ441">
            <v>0</v>
          </cell>
          <cell r="BR441">
            <v>0</v>
          </cell>
          <cell r="BS441">
            <v>0</v>
          </cell>
          <cell r="BT441">
            <v>0</v>
          </cell>
          <cell r="BU441">
            <v>0</v>
          </cell>
          <cell r="BV441">
            <v>0</v>
          </cell>
          <cell r="BW441">
            <v>0</v>
          </cell>
          <cell r="BX441">
            <v>0</v>
          </cell>
          <cell r="BY441">
            <v>2300</v>
          </cell>
          <cell r="BZ441">
            <v>11780.000000000004</v>
          </cell>
          <cell r="CA441">
            <v>0</v>
          </cell>
          <cell r="CB441">
            <v>11780.000000000004</v>
          </cell>
          <cell r="CC441">
            <v>28.09090909090909</v>
          </cell>
          <cell r="CD441">
            <v>32445</v>
          </cell>
          <cell r="CE441">
            <v>0</v>
          </cell>
          <cell r="CF441">
            <v>0</v>
          </cell>
          <cell r="CG441">
            <v>0</v>
          </cell>
          <cell r="CH441">
            <v>0</v>
          </cell>
          <cell r="CI441">
            <v>0</v>
          </cell>
          <cell r="CJ441">
            <v>0</v>
          </cell>
          <cell r="CK441">
            <v>0</v>
          </cell>
          <cell r="CL441">
            <v>0</v>
          </cell>
          <cell r="CM441">
            <v>0</v>
          </cell>
          <cell r="CN441">
            <v>0</v>
          </cell>
          <cell r="CO441">
            <v>0</v>
          </cell>
          <cell r="CP441">
            <v>0</v>
          </cell>
          <cell r="CQ441">
            <v>32445</v>
          </cell>
          <cell r="CR441">
            <v>0</v>
          </cell>
          <cell r="CS441">
            <v>0</v>
          </cell>
          <cell r="CT441">
            <v>0</v>
          </cell>
          <cell r="CU441">
            <v>0</v>
          </cell>
          <cell r="CV441">
            <v>0</v>
          </cell>
          <cell r="CW441">
            <v>1.1704545454545492</v>
          </cell>
          <cell r="CX441">
            <v>678.86363636363853</v>
          </cell>
          <cell r="CY441">
            <v>0</v>
          </cell>
          <cell r="CZ441">
            <v>0</v>
          </cell>
          <cell r="DA441">
            <v>678.86363636363853</v>
          </cell>
          <cell r="DB441">
            <v>393611.39363636367</v>
          </cell>
          <cell r="DC441">
            <v>0</v>
          </cell>
          <cell r="DD441">
            <v>393611.39363636367</v>
          </cell>
          <cell r="DE441">
            <v>128000</v>
          </cell>
          <cell r="DF441">
            <v>0</v>
          </cell>
          <cell r="DG441">
            <v>128000</v>
          </cell>
          <cell r="DH441">
            <v>14.714285714285714</v>
          </cell>
          <cell r="DI441">
            <v>0.62483311081441917</v>
          </cell>
          <cell r="DJ441">
            <v>2.0070000000000001</v>
          </cell>
          <cell r="DK441">
            <v>0</v>
          </cell>
          <cell r="DL441">
            <v>1</v>
          </cell>
          <cell r="DO441">
            <v>35178.104138851799</v>
          </cell>
          <cell r="DP441">
            <v>0</v>
          </cell>
          <cell r="DQ441">
            <v>35178.104138851799</v>
          </cell>
          <cell r="DR441">
            <v>1</v>
          </cell>
          <cell r="DS441">
            <v>0</v>
          </cell>
          <cell r="DT441">
            <v>0</v>
          </cell>
          <cell r="DU441">
            <v>0</v>
          </cell>
          <cell r="DV441">
            <v>0</v>
          </cell>
          <cell r="DW441">
            <v>0</v>
          </cell>
          <cell r="DX441">
            <v>0</v>
          </cell>
          <cell r="DY441">
            <v>0</v>
          </cell>
          <cell r="DZ441">
            <v>0</v>
          </cell>
          <cell r="EA441">
            <v>15843.25</v>
          </cell>
          <cell r="EB441">
            <v>15483.25</v>
          </cell>
          <cell r="EC441">
            <v>360</v>
          </cell>
          <cell r="ED441">
            <v>0</v>
          </cell>
          <cell r="EE441">
            <v>15843.25</v>
          </cell>
          <cell r="EF441">
            <v>15843.25</v>
          </cell>
          <cell r="EG441">
            <v>0</v>
          </cell>
          <cell r="EI441">
            <v>0</v>
          </cell>
          <cell r="EJ441">
            <v>0</v>
          </cell>
          <cell r="EK441">
            <v>0</v>
          </cell>
          <cell r="EL441">
            <v>0</v>
          </cell>
          <cell r="EM441">
            <v>0</v>
          </cell>
          <cell r="EN441">
            <v>0</v>
          </cell>
          <cell r="EO441">
            <v>0</v>
          </cell>
          <cell r="EP441">
            <v>179021.35413885181</v>
          </cell>
          <cell r="EQ441">
            <v>0</v>
          </cell>
          <cell r="ER441">
            <v>179021.35413885181</v>
          </cell>
          <cell r="ES441">
            <v>572632.74777521542</v>
          </cell>
          <cell r="ET441">
            <v>0</v>
          </cell>
          <cell r="EU441">
            <v>572632.74777521542</v>
          </cell>
          <cell r="EV441">
            <v>556789.49777521542</v>
          </cell>
          <cell r="EW441">
            <v>5405.7232793710236</v>
          </cell>
          <cell r="EX441">
            <v>4405</v>
          </cell>
          <cell r="EY441">
            <v>0</v>
          </cell>
          <cell r="EZ441">
            <v>453715</v>
          </cell>
          <cell r="FA441">
            <v>0</v>
          </cell>
          <cell r="FB441">
            <v>572632.74777521542</v>
          </cell>
          <cell r="FC441">
            <v>572632.74777521542</v>
          </cell>
          <cell r="FD441">
            <v>0</v>
          </cell>
          <cell r="FE441">
            <v>572632.74777521542</v>
          </cell>
        </row>
        <row r="442">
          <cell r="A442">
            <v>2146</v>
          </cell>
          <cell r="B442">
            <v>8812146</v>
          </cell>
          <cell r="E442" t="str">
            <v>Whitmore Primary School and Nursery</v>
          </cell>
          <cell r="F442" t="str">
            <v>P</v>
          </cell>
          <cell r="G442" t="str">
            <v/>
          </cell>
          <cell r="H442" t="str">
            <v/>
          </cell>
          <cell r="I442" t="str">
            <v>Y</v>
          </cell>
          <cell r="K442">
            <v>2146</v>
          </cell>
          <cell r="L442">
            <v>143126</v>
          </cell>
          <cell r="O442">
            <v>7</v>
          </cell>
          <cell r="P442">
            <v>0</v>
          </cell>
          <cell r="Q442">
            <v>0</v>
          </cell>
          <cell r="S442">
            <v>81</v>
          </cell>
          <cell r="T442">
            <v>523</v>
          </cell>
          <cell r="V442">
            <v>604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604</v>
          </cell>
          <cell r="AF442">
            <v>2044848.04</v>
          </cell>
          <cell r="AG442">
            <v>0</v>
          </cell>
          <cell r="AH442">
            <v>0</v>
          </cell>
          <cell r="AI442">
            <v>0</v>
          </cell>
          <cell r="AJ442">
            <v>2044848.04</v>
          </cell>
          <cell r="AK442">
            <v>245.00000000000017</v>
          </cell>
          <cell r="AL442">
            <v>117600.00000000009</v>
          </cell>
          <cell r="AM442">
            <v>0</v>
          </cell>
          <cell r="AN442">
            <v>0</v>
          </cell>
          <cell r="AO442">
            <v>117600.00000000009</v>
          </cell>
          <cell r="AP442">
            <v>257.00000000000006</v>
          </cell>
          <cell r="AQ442">
            <v>181185.00000000003</v>
          </cell>
          <cell r="AR442">
            <v>0</v>
          </cell>
          <cell r="AS442">
            <v>0</v>
          </cell>
          <cell r="AT442">
            <v>181185.00000000003</v>
          </cell>
          <cell r="AU442">
            <v>20.166944908180298</v>
          </cell>
          <cell r="AV442">
            <v>0</v>
          </cell>
          <cell r="AW442">
            <v>200.66110183639398</v>
          </cell>
          <cell r="AX442">
            <v>46152.053422370613</v>
          </cell>
          <cell r="AY442">
            <v>112.93489148580996</v>
          </cell>
          <cell r="AZ442">
            <v>31621.769616026788</v>
          </cell>
          <cell r="BA442">
            <v>39.32554257095159</v>
          </cell>
          <cell r="BB442">
            <v>17303.238731218698</v>
          </cell>
          <cell r="BC442">
            <v>33.275459098497521</v>
          </cell>
          <cell r="BD442">
            <v>15972.220367278809</v>
          </cell>
          <cell r="BE442">
            <v>112.93489148580996</v>
          </cell>
          <cell r="BF442">
            <v>57596.794657763079</v>
          </cell>
          <cell r="BG442">
            <v>84.701168614357002</v>
          </cell>
          <cell r="BH442">
            <v>56749.782971619192</v>
          </cell>
          <cell r="BI442">
            <v>225395.85976627716</v>
          </cell>
          <cell r="BJ442">
            <v>0</v>
          </cell>
          <cell r="BK442">
            <v>0</v>
          </cell>
          <cell r="BL442">
            <v>0</v>
          </cell>
          <cell r="BM442">
            <v>0</v>
          </cell>
          <cell r="BN442">
            <v>0</v>
          </cell>
          <cell r="BO442">
            <v>0</v>
          </cell>
          <cell r="BP442">
            <v>0</v>
          </cell>
          <cell r="BQ442">
            <v>0</v>
          </cell>
          <cell r="BR442">
            <v>0</v>
          </cell>
          <cell r="BS442">
            <v>0</v>
          </cell>
          <cell r="BT442">
            <v>0</v>
          </cell>
          <cell r="BU442">
            <v>0</v>
          </cell>
          <cell r="BV442">
            <v>0</v>
          </cell>
          <cell r="BW442">
            <v>0</v>
          </cell>
          <cell r="BX442">
            <v>0</v>
          </cell>
          <cell r="BY442">
            <v>225395.85976627716</v>
          </cell>
          <cell r="BZ442">
            <v>524180.85976627725</v>
          </cell>
          <cell r="CA442">
            <v>0</v>
          </cell>
          <cell r="CB442">
            <v>524180.85976627725</v>
          </cell>
          <cell r="CC442">
            <v>205.2656249999998</v>
          </cell>
          <cell r="CD442">
            <v>237081.79687499977</v>
          </cell>
          <cell r="CE442">
            <v>0</v>
          </cell>
          <cell r="CF442">
            <v>0</v>
          </cell>
          <cell r="CG442">
            <v>0</v>
          </cell>
          <cell r="CH442">
            <v>0</v>
          </cell>
          <cell r="CI442">
            <v>0</v>
          </cell>
          <cell r="CJ442">
            <v>0</v>
          </cell>
          <cell r="CK442">
            <v>0</v>
          </cell>
          <cell r="CL442">
            <v>0</v>
          </cell>
          <cell r="CM442">
            <v>0</v>
          </cell>
          <cell r="CN442">
            <v>0</v>
          </cell>
          <cell r="CO442">
            <v>0</v>
          </cell>
          <cell r="CP442">
            <v>0</v>
          </cell>
          <cell r="CQ442">
            <v>237081.79687499977</v>
          </cell>
          <cell r="CR442">
            <v>14.844577114427864</v>
          </cell>
          <cell r="CS442">
            <v>14028.125373134331</v>
          </cell>
          <cell r="CT442">
            <v>0</v>
          </cell>
          <cell r="CU442">
            <v>0</v>
          </cell>
          <cell r="CV442">
            <v>14028.125373134331</v>
          </cell>
          <cell r="CW442">
            <v>54.279158699808789</v>
          </cell>
          <cell r="CX442">
            <v>31481.912045889097</v>
          </cell>
          <cell r="CY442">
            <v>0</v>
          </cell>
          <cell r="CZ442">
            <v>0</v>
          </cell>
          <cell r="DA442">
            <v>31481.912045889097</v>
          </cell>
          <cell r="DB442">
            <v>2851620.7340603</v>
          </cell>
          <cell r="DC442">
            <v>0</v>
          </cell>
          <cell r="DD442">
            <v>2851620.7340603</v>
          </cell>
          <cell r="DE442">
            <v>128000</v>
          </cell>
          <cell r="DF442">
            <v>0</v>
          </cell>
          <cell r="DG442">
            <v>128000</v>
          </cell>
          <cell r="DH442">
            <v>86.285714285714292</v>
          </cell>
          <cell r="DI442">
            <v>0</v>
          </cell>
          <cell r="DJ442">
            <v>0.81799999999999995</v>
          </cell>
          <cell r="DK442">
            <v>0</v>
          </cell>
          <cell r="DL442">
            <v>0</v>
          </cell>
          <cell r="DO442">
            <v>0</v>
          </cell>
          <cell r="DP442">
            <v>0</v>
          </cell>
          <cell r="DQ442">
            <v>0</v>
          </cell>
          <cell r="DR442">
            <v>1.0156360164</v>
          </cell>
          <cell r="DS442">
            <v>46589.398663546912</v>
          </cell>
          <cell r="DT442">
            <v>0</v>
          </cell>
          <cell r="DU442">
            <v>46589.398663546912</v>
          </cell>
          <cell r="DV442">
            <v>0</v>
          </cell>
          <cell r="DW442">
            <v>0</v>
          </cell>
          <cell r="DX442">
            <v>0</v>
          </cell>
          <cell r="DY442">
            <v>0</v>
          </cell>
          <cell r="DZ442">
            <v>0</v>
          </cell>
          <cell r="EA442">
            <v>9317.7000000000007</v>
          </cell>
          <cell r="EB442">
            <v>9317.7000000000007</v>
          </cell>
          <cell r="EC442">
            <v>0</v>
          </cell>
          <cell r="ED442">
            <v>0</v>
          </cell>
          <cell r="EE442">
            <v>9317.7000000000007</v>
          </cell>
          <cell r="EF442">
            <v>9317.7000000000007</v>
          </cell>
          <cell r="EG442">
            <v>0</v>
          </cell>
          <cell r="EI442">
            <v>0</v>
          </cell>
          <cell r="EJ442">
            <v>0</v>
          </cell>
          <cell r="EK442">
            <v>0</v>
          </cell>
          <cell r="EL442">
            <v>0</v>
          </cell>
          <cell r="EM442">
            <v>0</v>
          </cell>
          <cell r="EN442">
            <v>0</v>
          </cell>
          <cell r="EO442">
            <v>0</v>
          </cell>
          <cell r="EP442">
            <v>183907.09866354693</v>
          </cell>
          <cell r="EQ442">
            <v>0</v>
          </cell>
          <cell r="ER442">
            <v>183907.09866354693</v>
          </cell>
          <cell r="ES442">
            <v>3035527.8327238471</v>
          </cell>
          <cell r="ET442">
            <v>0</v>
          </cell>
          <cell r="EU442">
            <v>3035527.8327238471</v>
          </cell>
          <cell r="EV442">
            <v>3026210.1327238469</v>
          </cell>
          <cell r="EW442">
            <v>5010.2816766951109</v>
          </cell>
          <cell r="EX442">
            <v>4405</v>
          </cell>
          <cell r="EY442">
            <v>0</v>
          </cell>
          <cell r="EZ442">
            <v>2660620</v>
          </cell>
          <cell r="FA442">
            <v>0</v>
          </cell>
          <cell r="FB442">
            <v>3035527.8327238471</v>
          </cell>
          <cell r="FC442">
            <v>3035527.8327238471</v>
          </cell>
          <cell r="FD442">
            <v>0</v>
          </cell>
          <cell r="FE442">
            <v>3035527.8327238471</v>
          </cell>
        </row>
        <row r="443">
          <cell r="A443">
            <v>3101</v>
          </cell>
          <cell r="B443">
            <v>8813101</v>
          </cell>
          <cell r="E443" t="str">
            <v>The Wickford Church of England School</v>
          </cell>
          <cell r="F443" t="str">
            <v>P</v>
          </cell>
          <cell r="G443" t="str">
            <v/>
          </cell>
          <cell r="H443" t="str">
            <v/>
          </cell>
          <cell r="I443" t="str">
            <v>Y</v>
          </cell>
          <cell r="K443">
            <v>3101</v>
          </cell>
          <cell r="L443">
            <v>137744</v>
          </cell>
          <cell r="O443">
            <v>3</v>
          </cell>
          <cell r="P443">
            <v>0</v>
          </cell>
          <cell r="Q443">
            <v>0</v>
          </cell>
          <cell r="S443">
            <v>31</v>
          </cell>
          <cell r="T443">
            <v>78</v>
          </cell>
          <cell r="V443">
            <v>109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109</v>
          </cell>
          <cell r="AF443">
            <v>369020.59</v>
          </cell>
          <cell r="AG443">
            <v>0</v>
          </cell>
          <cell r="AH443">
            <v>0</v>
          </cell>
          <cell r="AI443">
            <v>0</v>
          </cell>
          <cell r="AJ443">
            <v>369020.59</v>
          </cell>
          <cell r="AK443">
            <v>13.999999999999991</v>
          </cell>
          <cell r="AL443">
            <v>6719.9999999999955</v>
          </cell>
          <cell r="AM443">
            <v>0</v>
          </cell>
          <cell r="AN443">
            <v>0</v>
          </cell>
          <cell r="AO443">
            <v>6719.9999999999955</v>
          </cell>
          <cell r="AP443">
            <v>13.999999999999991</v>
          </cell>
          <cell r="AQ443">
            <v>9869.9999999999945</v>
          </cell>
          <cell r="AR443">
            <v>0</v>
          </cell>
          <cell r="AS443">
            <v>0</v>
          </cell>
          <cell r="AT443">
            <v>9869.9999999999945</v>
          </cell>
          <cell r="AU443">
            <v>83.000000000000014</v>
          </cell>
          <cell r="AV443">
            <v>0</v>
          </cell>
          <cell r="AW443">
            <v>13.999999999999991</v>
          </cell>
          <cell r="AX443">
            <v>3219.9999999999982</v>
          </cell>
          <cell r="AY443">
            <v>3.9999999999999978</v>
          </cell>
          <cell r="AZ443">
            <v>1119.9999999999993</v>
          </cell>
          <cell r="BA443">
            <v>1.9999999999999989</v>
          </cell>
          <cell r="BB443">
            <v>879.99999999999955</v>
          </cell>
          <cell r="BC443">
            <v>0</v>
          </cell>
          <cell r="BD443">
            <v>0</v>
          </cell>
          <cell r="BE443">
            <v>1.0000000000000007</v>
          </cell>
          <cell r="BF443">
            <v>510.00000000000034</v>
          </cell>
          <cell r="BG443">
            <v>4.9999999999999973</v>
          </cell>
          <cell r="BH443">
            <v>3349.9999999999982</v>
          </cell>
          <cell r="BI443">
            <v>9079.9999999999945</v>
          </cell>
          <cell r="BJ443">
            <v>0</v>
          </cell>
          <cell r="BK443">
            <v>0</v>
          </cell>
          <cell r="BL443">
            <v>0</v>
          </cell>
          <cell r="BM443">
            <v>0</v>
          </cell>
          <cell r="BN443">
            <v>0</v>
          </cell>
          <cell r="BO443">
            <v>0</v>
          </cell>
          <cell r="BP443">
            <v>0</v>
          </cell>
          <cell r="BQ443">
            <v>0</v>
          </cell>
          <cell r="BR443">
            <v>0</v>
          </cell>
          <cell r="BS443">
            <v>0</v>
          </cell>
          <cell r="BT443">
            <v>0</v>
          </cell>
          <cell r="BU443">
            <v>0</v>
          </cell>
          <cell r="BV443">
            <v>0</v>
          </cell>
          <cell r="BW443">
            <v>0</v>
          </cell>
          <cell r="BX443">
            <v>0</v>
          </cell>
          <cell r="BY443">
            <v>9079.9999999999945</v>
          </cell>
          <cell r="BZ443">
            <v>25669.999999999985</v>
          </cell>
          <cell r="CA443">
            <v>0</v>
          </cell>
          <cell r="CB443">
            <v>25669.999999999985</v>
          </cell>
          <cell r="CC443">
            <v>26.220168212681259</v>
          </cell>
          <cell r="CD443">
            <v>30284.294285646854</v>
          </cell>
          <cell r="CE443">
            <v>0</v>
          </cell>
          <cell r="CF443">
            <v>0</v>
          </cell>
          <cell r="CG443">
            <v>0</v>
          </cell>
          <cell r="CH443">
            <v>0</v>
          </cell>
          <cell r="CI443">
            <v>0</v>
          </cell>
          <cell r="CJ443">
            <v>0</v>
          </cell>
          <cell r="CK443">
            <v>0</v>
          </cell>
          <cell r="CL443">
            <v>0</v>
          </cell>
          <cell r="CM443">
            <v>0</v>
          </cell>
          <cell r="CN443">
            <v>0</v>
          </cell>
          <cell r="CO443">
            <v>0</v>
          </cell>
          <cell r="CP443">
            <v>0</v>
          </cell>
          <cell r="CQ443">
            <v>30284.294285646854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6.9871794871794863</v>
          </cell>
          <cell r="CX443">
            <v>4052.5641025641021</v>
          </cell>
          <cell r="CY443">
            <v>0</v>
          </cell>
          <cell r="CZ443">
            <v>0</v>
          </cell>
          <cell r="DA443">
            <v>4052.5641025641021</v>
          </cell>
          <cell r="DB443">
            <v>429027.44838821102</v>
          </cell>
          <cell r="DC443">
            <v>0</v>
          </cell>
          <cell r="DD443">
            <v>429027.44838821102</v>
          </cell>
          <cell r="DE443">
            <v>128000</v>
          </cell>
          <cell r="DF443">
            <v>0</v>
          </cell>
          <cell r="DG443">
            <v>128000</v>
          </cell>
          <cell r="DH443">
            <v>36.333333333333336</v>
          </cell>
          <cell r="DI443">
            <v>0</v>
          </cell>
          <cell r="DJ443">
            <v>0.94</v>
          </cell>
          <cell r="DK443">
            <v>0</v>
          </cell>
          <cell r="DL443">
            <v>0</v>
          </cell>
          <cell r="DO443">
            <v>0</v>
          </cell>
          <cell r="DP443">
            <v>0</v>
          </cell>
          <cell r="DQ443">
            <v>0</v>
          </cell>
          <cell r="DR443">
            <v>1.0156360164</v>
          </cell>
          <cell r="DS443">
            <v>8709.6903182482238</v>
          </cell>
          <cell r="DT443">
            <v>0</v>
          </cell>
          <cell r="DU443">
            <v>8709.6903182482238</v>
          </cell>
          <cell r="DV443">
            <v>0</v>
          </cell>
          <cell r="DW443">
            <v>0</v>
          </cell>
          <cell r="DX443">
            <v>0</v>
          </cell>
          <cell r="DY443">
            <v>0</v>
          </cell>
          <cell r="DZ443">
            <v>0</v>
          </cell>
          <cell r="EA443">
            <v>3432</v>
          </cell>
          <cell r="EB443">
            <v>3432</v>
          </cell>
          <cell r="EC443">
            <v>0</v>
          </cell>
          <cell r="ED443">
            <v>0</v>
          </cell>
          <cell r="EE443">
            <v>3432</v>
          </cell>
          <cell r="EF443">
            <v>3432</v>
          </cell>
          <cell r="EG443">
            <v>0</v>
          </cell>
          <cell r="EI443">
            <v>0</v>
          </cell>
          <cell r="EJ443">
            <v>0</v>
          </cell>
          <cell r="EK443">
            <v>0</v>
          </cell>
          <cell r="EL443">
            <v>0</v>
          </cell>
          <cell r="EM443">
            <v>0</v>
          </cell>
          <cell r="EN443">
            <v>0</v>
          </cell>
          <cell r="EO443">
            <v>0</v>
          </cell>
          <cell r="EP443">
            <v>140141.69031824823</v>
          </cell>
          <cell r="EQ443">
            <v>0</v>
          </cell>
          <cell r="ER443">
            <v>140141.69031824823</v>
          </cell>
          <cell r="ES443">
            <v>569169.1387064592</v>
          </cell>
          <cell r="ET443">
            <v>0</v>
          </cell>
          <cell r="EU443">
            <v>569169.1387064592</v>
          </cell>
          <cell r="EV443">
            <v>565737.1387064592</v>
          </cell>
          <cell r="EW443">
            <v>5190.2489789583415</v>
          </cell>
          <cell r="EX443">
            <v>4405</v>
          </cell>
          <cell r="EY443">
            <v>0</v>
          </cell>
          <cell r="EZ443">
            <v>480145</v>
          </cell>
          <cell r="FA443">
            <v>0</v>
          </cell>
          <cell r="FB443">
            <v>569169.1387064592</v>
          </cell>
          <cell r="FC443">
            <v>583162.14223358524</v>
          </cell>
          <cell r="FD443">
            <v>13993.003527126042</v>
          </cell>
          <cell r="FE443">
            <v>583162.14223358524</v>
          </cell>
        </row>
        <row r="444">
          <cell r="A444">
            <v>2271</v>
          </cell>
          <cell r="B444">
            <v>8812271</v>
          </cell>
          <cell r="C444">
            <v>4754</v>
          </cell>
          <cell r="D444" t="str">
            <v>RB054754</v>
          </cell>
          <cell r="E444" t="str">
            <v>Wickford Primary School</v>
          </cell>
          <cell r="F444" t="str">
            <v>P</v>
          </cell>
          <cell r="G444" t="str">
            <v>Y</v>
          </cell>
          <cell r="H444">
            <v>10025520</v>
          </cell>
          <cell r="I444" t="str">
            <v/>
          </cell>
          <cell r="K444">
            <v>2271</v>
          </cell>
          <cell r="L444">
            <v>114813</v>
          </cell>
          <cell r="O444">
            <v>7</v>
          </cell>
          <cell r="P444">
            <v>0</v>
          </cell>
          <cell r="Q444">
            <v>0</v>
          </cell>
          <cell r="S444">
            <v>60</v>
          </cell>
          <cell r="T444">
            <v>445</v>
          </cell>
          <cell r="V444">
            <v>505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505</v>
          </cell>
          <cell r="AF444">
            <v>1709682.55</v>
          </cell>
          <cell r="AG444">
            <v>0</v>
          </cell>
          <cell r="AH444">
            <v>0</v>
          </cell>
          <cell r="AI444">
            <v>0</v>
          </cell>
          <cell r="AJ444">
            <v>1709682.55</v>
          </cell>
          <cell r="AK444">
            <v>91.999999999999915</v>
          </cell>
          <cell r="AL444">
            <v>44159.999999999956</v>
          </cell>
          <cell r="AM444">
            <v>0</v>
          </cell>
          <cell r="AN444">
            <v>0</v>
          </cell>
          <cell r="AO444">
            <v>44159.999999999956</v>
          </cell>
          <cell r="AP444">
            <v>99.999999999999986</v>
          </cell>
          <cell r="AQ444">
            <v>70499.999999999985</v>
          </cell>
          <cell r="AR444">
            <v>0</v>
          </cell>
          <cell r="AS444">
            <v>0</v>
          </cell>
          <cell r="AT444">
            <v>70499.999999999985</v>
          </cell>
          <cell r="AU444">
            <v>380.75396825396825</v>
          </cell>
          <cell r="AV444">
            <v>0</v>
          </cell>
          <cell r="AW444">
            <v>75.148809523809618</v>
          </cell>
          <cell r="AX444">
            <v>17284.226190476213</v>
          </cell>
          <cell r="AY444">
            <v>34.067460317460338</v>
          </cell>
          <cell r="AZ444">
            <v>9538.8888888888941</v>
          </cell>
          <cell r="BA444">
            <v>0</v>
          </cell>
          <cell r="BB444">
            <v>0</v>
          </cell>
          <cell r="BC444">
            <v>2.0039682539682548</v>
          </cell>
          <cell r="BD444">
            <v>961.90476190476238</v>
          </cell>
          <cell r="BE444">
            <v>7.0138888888888946</v>
          </cell>
          <cell r="BF444">
            <v>3577.0833333333362</v>
          </cell>
          <cell r="BG444">
            <v>6.0119047619047601</v>
          </cell>
          <cell r="BH444">
            <v>4027.9761904761895</v>
          </cell>
          <cell r="BI444">
            <v>35390.079365079393</v>
          </cell>
          <cell r="BJ444">
            <v>0</v>
          </cell>
          <cell r="BK444">
            <v>0</v>
          </cell>
          <cell r="BL444">
            <v>0</v>
          </cell>
          <cell r="BM444">
            <v>0</v>
          </cell>
          <cell r="BN444">
            <v>0</v>
          </cell>
          <cell r="BO444">
            <v>0</v>
          </cell>
          <cell r="BP444">
            <v>0</v>
          </cell>
          <cell r="BQ444">
            <v>0</v>
          </cell>
          <cell r="BR444">
            <v>0</v>
          </cell>
          <cell r="BS444">
            <v>0</v>
          </cell>
          <cell r="BT444">
            <v>0</v>
          </cell>
          <cell r="BU444">
            <v>0</v>
          </cell>
          <cell r="BV444">
            <v>0</v>
          </cell>
          <cell r="BW444">
            <v>0</v>
          </cell>
          <cell r="BX444">
            <v>0</v>
          </cell>
          <cell r="BY444">
            <v>35390.079365079393</v>
          </cell>
          <cell r="BZ444">
            <v>150050.07936507935</v>
          </cell>
          <cell r="CA444">
            <v>0</v>
          </cell>
          <cell r="CB444">
            <v>150050.07936507935</v>
          </cell>
          <cell r="CC444">
            <v>128.31575388776207</v>
          </cell>
          <cell r="CD444">
            <v>148204.69574036519</v>
          </cell>
          <cell r="CE444">
            <v>0</v>
          </cell>
          <cell r="CF444">
            <v>0</v>
          </cell>
          <cell r="CG444">
            <v>0</v>
          </cell>
          <cell r="CH444">
            <v>0</v>
          </cell>
          <cell r="CI444">
            <v>0</v>
          </cell>
          <cell r="CJ444">
            <v>0</v>
          </cell>
          <cell r="CK444">
            <v>0</v>
          </cell>
          <cell r="CL444">
            <v>0</v>
          </cell>
          <cell r="CM444">
            <v>0</v>
          </cell>
          <cell r="CN444">
            <v>0</v>
          </cell>
          <cell r="CO444">
            <v>0</v>
          </cell>
          <cell r="CP444">
            <v>0</v>
          </cell>
          <cell r="CQ444">
            <v>148204.69574036519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0</v>
          </cell>
          <cell r="CW444">
            <v>12.483146067415726</v>
          </cell>
          <cell r="CX444">
            <v>7240.2247191011211</v>
          </cell>
          <cell r="CY444">
            <v>0</v>
          </cell>
          <cell r="CZ444">
            <v>0</v>
          </cell>
          <cell r="DA444">
            <v>7240.2247191011211</v>
          </cell>
          <cell r="DB444">
            <v>2015177.5498245456</v>
          </cell>
          <cell r="DC444">
            <v>0</v>
          </cell>
          <cell r="DD444">
            <v>2015177.5498245456</v>
          </cell>
          <cell r="DE444">
            <v>128000</v>
          </cell>
          <cell r="DF444">
            <v>0</v>
          </cell>
          <cell r="DG444">
            <v>128000</v>
          </cell>
          <cell r="DH444">
            <v>72.142857142857139</v>
          </cell>
          <cell r="DI444">
            <v>0</v>
          </cell>
          <cell r="DJ444">
            <v>0.66100000000000003</v>
          </cell>
          <cell r="DK444">
            <v>0</v>
          </cell>
          <cell r="DL444">
            <v>0</v>
          </cell>
          <cell r="DO444">
            <v>0</v>
          </cell>
          <cell r="DP444">
            <v>0</v>
          </cell>
          <cell r="DQ444">
            <v>0</v>
          </cell>
          <cell r="DR444">
            <v>1.0156360164</v>
          </cell>
          <cell r="DS444">
            <v>33510.759317168428</v>
          </cell>
          <cell r="DT444">
            <v>0</v>
          </cell>
          <cell r="DU444">
            <v>33510.759317168428</v>
          </cell>
          <cell r="DV444">
            <v>1</v>
          </cell>
          <cell r="DW444">
            <v>0</v>
          </cell>
          <cell r="DX444">
            <v>65650</v>
          </cell>
          <cell r="DY444">
            <v>0</v>
          </cell>
          <cell r="DZ444">
            <v>65650</v>
          </cell>
          <cell r="EA444">
            <v>42138.5</v>
          </cell>
          <cell r="EB444">
            <v>42138.5</v>
          </cell>
          <cell r="EC444">
            <v>0</v>
          </cell>
          <cell r="ED444">
            <v>-4774.25</v>
          </cell>
          <cell r="EE444">
            <v>37364.25</v>
          </cell>
          <cell r="EF444">
            <v>37364.25</v>
          </cell>
          <cell r="EG444">
            <v>0</v>
          </cell>
          <cell r="EI444">
            <v>0</v>
          </cell>
          <cell r="EJ444">
            <v>0</v>
          </cell>
          <cell r="EK444">
            <v>0</v>
          </cell>
          <cell r="EL444">
            <v>0</v>
          </cell>
          <cell r="EM444">
            <v>0</v>
          </cell>
          <cell r="EN444">
            <v>0</v>
          </cell>
          <cell r="EO444">
            <v>0</v>
          </cell>
          <cell r="EP444">
            <v>264525.00931716844</v>
          </cell>
          <cell r="EQ444">
            <v>0</v>
          </cell>
          <cell r="ER444">
            <v>264525.00931716844</v>
          </cell>
          <cell r="ES444">
            <v>2279702.5591417141</v>
          </cell>
          <cell r="ET444">
            <v>0</v>
          </cell>
          <cell r="EU444">
            <v>2279702.5591417141</v>
          </cell>
          <cell r="EV444">
            <v>2176688.3091417141</v>
          </cell>
          <cell r="EW444">
            <v>4310.2738794885427</v>
          </cell>
          <cell r="EX444">
            <v>4405</v>
          </cell>
          <cell r="EY444">
            <v>94.726120511457339</v>
          </cell>
          <cell r="EZ444">
            <v>2224525</v>
          </cell>
          <cell r="FA444">
            <v>47836.690858285874</v>
          </cell>
          <cell r="FB444">
            <v>2327539.25</v>
          </cell>
          <cell r="FC444">
            <v>2335276.986000062</v>
          </cell>
          <cell r="FD444">
            <v>7737.7360000619665</v>
          </cell>
          <cell r="FE444">
            <v>2335276.986000062</v>
          </cell>
        </row>
        <row r="445">
          <cell r="A445">
            <v>3133</v>
          </cell>
          <cell r="B445">
            <v>8813133</v>
          </cell>
          <cell r="E445" t="str">
            <v>William Martin Church of England Infant and Nursery School</v>
          </cell>
          <cell r="F445" t="str">
            <v>P</v>
          </cell>
          <cell r="G445" t="str">
            <v/>
          </cell>
          <cell r="H445" t="str">
            <v/>
          </cell>
          <cell r="I445" t="str">
            <v>Y</v>
          </cell>
          <cell r="K445">
            <v>3133</v>
          </cell>
          <cell r="L445">
            <v>145602</v>
          </cell>
          <cell r="O445">
            <v>3</v>
          </cell>
          <cell r="P445">
            <v>0</v>
          </cell>
          <cell r="Q445">
            <v>0</v>
          </cell>
          <cell r="S445">
            <v>48</v>
          </cell>
          <cell r="T445">
            <v>104</v>
          </cell>
          <cell r="V445">
            <v>152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152</v>
          </cell>
          <cell r="AF445">
            <v>514597.52</v>
          </cell>
          <cell r="AG445">
            <v>0</v>
          </cell>
          <cell r="AH445">
            <v>0</v>
          </cell>
          <cell r="AI445">
            <v>0</v>
          </cell>
          <cell r="AJ445">
            <v>514597.52</v>
          </cell>
          <cell r="AK445">
            <v>39.999999999999979</v>
          </cell>
          <cell r="AL445">
            <v>19199.999999999989</v>
          </cell>
          <cell r="AM445">
            <v>0</v>
          </cell>
          <cell r="AN445">
            <v>0</v>
          </cell>
          <cell r="AO445">
            <v>19199.999999999989</v>
          </cell>
          <cell r="AP445">
            <v>39.999999999999979</v>
          </cell>
          <cell r="AQ445">
            <v>28199.999999999985</v>
          </cell>
          <cell r="AR445">
            <v>0</v>
          </cell>
          <cell r="AS445">
            <v>0</v>
          </cell>
          <cell r="AT445">
            <v>28199.999999999985</v>
          </cell>
          <cell r="AU445">
            <v>11.072847682119205</v>
          </cell>
          <cell r="AV445">
            <v>0</v>
          </cell>
          <cell r="AW445">
            <v>62.410596026490033</v>
          </cell>
          <cell r="AX445">
            <v>14354.437086092708</v>
          </cell>
          <cell r="AY445">
            <v>47.311258278145644</v>
          </cell>
          <cell r="AZ445">
            <v>13247.15231788078</v>
          </cell>
          <cell r="BA445">
            <v>29.192052980132402</v>
          </cell>
          <cell r="BB445">
            <v>12844.503311258257</v>
          </cell>
          <cell r="BC445">
            <v>2.0132450331125855</v>
          </cell>
          <cell r="BD445">
            <v>966.35761589404103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41412.450331125787</v>
          </cell>
          <cell r="BJ445">
            <v>0</v>
          </cell>
          <cell r="BK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41412.450331125787</v>
          </cell>
          <cell r="BZ445">
            <v>88812.450331125758</v>
          </cell>
          <cell r="CA445">
            <v>0</v>
          </cell>
          <cell r="CB445">
            <v>88812.450331125758</v>
          </cell>
          <cell r="CC445">
            <v>61.206357301810975</v>
          </cell>
          <cell r="CD445">
            <v>70693.342683591676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P445">
            <v>0</v>
          </cell>
          <cell r="CQ445">
            <v>70693.342683591676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0</v>
          </cell>
          <cell r="CW445">
            <v>30.990291262135912</v>
          </cell>
          <cell r="CX445">
            <v>17974.368932038829</v>
          </cell>
          <cell r="CY445">
            <v>0</v>
          </cell>
          <cell r="CZ445">
            <v>0</v>
          </cell>
          <cell r="DA445">
            <v>17974.368932038829</v>
          </cell>
          <cell r="DB445">
            <v>692077.6819467562</v>
          </cell>
          <cell r="DC445">
            <v>0</v>
          </cell>
          <cell r="DD445">
            <v>692077.6819467562</v>
          </cell>
          <cell r="DE445">
            <v>128000</v>
          </cell>
          <cell r="DF445">
            <v>0</v>
          </cell>
          <cell r="DG445">
            <v>128000</v>
          </cell>
          <cell r="DH445">
            <v>50.666666666666664</v>
          </cell>
          <cell r="DI445">
            <v>0</v>
          </cell>
          <cell r="DJ445">
            <v>0.73399999999999999</v>
          </cell>
          <cell r="DK445">
            <v>0</v>
          </cell>
          <cell r="DL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1.0156360164</v>
          </cell>
          <cell r="DS445">
            <v>12822.74808419347</v>
          </cell>
          <cell r="DT445">
            <v>0</v>
          </cell>
          <cell r="DU445">
            <v>12822.74808419347</v>
          </cell>
          <cell r="DV445">
            <v>0</v>
          </cell>
          <cell r="DW445">
            <v>0</v>
          </cell>
          <cell r="DX445">
            <v>0</v>
          </cell>
          <cell r="DY445">
            <v>0</v>
          </cell>
          <cell r="DZ445">
            <v>0</v>
          </cell>
          <cell r="EA445">
            <v>2294.3599999999997</v>
          </cell>
          <cell r="EB445">
            <v>2294.36</v>
          </cell>
          <cell r="EC445">
            <v>0</v>
          </cell>
          <cell r="ED445">
            <v>0</v>
          </cell>
          <cell r="EE445">
            <v>2294.36</v>
          </cell>
          <cell r="EF445">
            <v>2294.36</v>
          </cell>
          <cell r="EG445">
            <v>0</v>
          </cell>
          <cell r="EI445">
            <v>0</v>
          </cell>
          <cell r="EJ445">
            <v>0</v>
          </cell>
          <cell r="EK445">
            <v>0</v>
          </cell>
          <cell r="EL445">
            <v>0</v>
          </cell>
          <cell r="EM445">
            <v>0</v>
          </cell>
          <cell r="EN445">
            <v>0</v>
          </cell>
          <cell r="EO445">
            <v>0</v>
          </cell>
          <cell r="EP445">
            <v>143117.10808419346</v>
          </cell>
          <cell r="EQ445">
            <v>0</v>
          </cell>
          <cell r="ER445">
            <v>143117.10808419346</v>
          </cell>
          <cell r="ES445">
            <v>835194.79003094963</v>
          </cell>
          <cell r="ET445">
            <v>0</v>
          </cell>
          <cell r="EU445">
            <v>835194.79003094963</v>
          </cell>
          <cell r="EV445">
            <v>832900.43003094965</v>
          </cell>
          <cell r="EW445">
            <v>5479.6080923088793</v>
          </cell>
          <cell r="EX445">
            <v>4405</v>
          </cell>
          <cell r="EY445">
            <v>0</v>
          </cell>
          <cell r="EZ445">
            <v>669560</v>
          </cell>
          <cell r="FA445">
            <v>0</v>
          </cell>
          <cell r="FB445">
            <v>835194.79003094963</v>
          </cell>
          <cell r="FC445">
            <v>835194.79003094963</v>
          </cell>
          <cell r="FD445">
            <v>0</v>
          </cell>
          <cell r="FE445">
            <v>835194.79003094963</v>
          </cell>
        </row>
        <row r="446">
          <cell r="A446">
            <v>2173</v>
          </cell>
          <cell r="B446">
            <v>8812173</v>
          </cell>
          <cell r="E446" t="str">
            <v>William Martin Church of England Junior School</v>
          </cell>
          <cell r="F446" t="str">
            <v>P</v>
          </cell>
          <cell r="G446" t="str">
            <v/>
          </cell>
          <cell r="H446" t="str">
            <v/>
          </cell>
          <cell r="I446" t="str">
            <v>Y</v>
          </cell>
          <cell r="K446">
            <v>2173</v>
          </cell>
          <cell r="L446">
            <v>145726</v>
          </cell>
          <cell r="O446">
            <v>4</v>
          </cell>
          <cell r="P446">
            <v>0</v>
          </cell>
          <cell r="Q446">
            <v>0</v>
          </cell>
          <cell r="S446">
            <v>0</v>
          </cell>
          <cell r="T446">
            <v>241</v>
          </cell>
          <cell r="V446">
            <v>241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241</v>
          </cell>
          <cell r="AF446">
            <v>815907.91</v>
          </cell>
          <cell r="AG446">
            <v>0</v>
          </cell>
          <cell r="AH446">
            <v>0</v>
          </cell>
          <cell r="AI446">
            <v>0</v>
          </cell>
          <cell r="AJ446">
            <v>815907.91</v>
          </cell>
          <cell r="AK446">
            <v>77.000000000000071</v>
          </cell>
          <cell r="AL446">
            <v>36960.000000000036</v>
          </cell>
          <cell r="AM446">
            <v>0</v>
          </cell>
          <cell r="AN446">
            <v>0</v>
          </cell>
          <cell r="AO446">
            <v>36960.000000000036</v>
          </cell>
          <cell r="AP446">
            <v>84.000000000000085</v>
          </cell>
          <cell r="AQ446">
            <v>59220.000000000058</v>
          </cell>
          <cell r="AR446">
            <v>0</v>
          </cell>
          <cell r="AS446">
            <v>0</v>
          </cell>
          <cell r="AT446">
            <v>59220.000000000058</v>
          </cell>
          <cell r="AU446">
            <v>21.264705882352953</v>
          </cell>
          <cell r="AV446">
            <v>0</v>
          </cell>
          <cell r="AW446">
            <v>108.3487394957983</v>
          </cell>
          <cell r="AX446">
            <v>24920.21008403361</v>
          </cell>
          <cell r="AY446">
            <v>62.781512605041954</v>
          </cell>
          <cell r="AZ446">
            <v>17578.823529411748</v>
          </cell>
          <cell r="BA446">
            <v>47.592436974790004</v>
          </cell>
          <cell r="BB446">
            <v>20940.672268907601</v>
          </cell>
          <cell r="BC446">
            <v>1.0126050420168073</v>
          </cell>
          <cell r="BD446">
            <v>486.05042016806755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63925.756302521018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63925.756302521018</v>
          </cell>
          <cell r="BZ446">
            <v>160105.7563025211</v>
          </cell>
          <cell r="CA446">
            <v>0</v>
          </cell>
          <cell r="CB446">
            <v>160105.7563025211</v>
          </cell>
          <cell r="CC446">
            <v>76.730941704035843</v>
          </cell>
          <cell r="CD446">
            <v>88624.237668161397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P446">
            <v>0</v>
          </cell>
          <cell r="CQ446">
            <v>88624.237668161397</v>
          </cell>
          <cell r="CR446">
            <v>0</v>
          </cell>
          <cell r="CS446">
            <v>0</v>
          </cell>
          <cell r="CT446">
            <v>0</v>
          </cell>
          <cell r="CU446">
            <v>0</v>
          </cell>
          <cell r="CV446">
            <v>0</v>
          </cell>
          <cell r="CW446">
            <v>19.15899581589958</v>
          </cell>
          <cell r="CX446">
            <v>11112.217573221757</v>
          </cell>
          <cell r="CY446">
            <v>0</v>
          </cell>
          <cell r="CZ446">
            <v>0</v>
          </cell>
          <cell r="DA446">
            <v>11112.217573221757</v>
          </cell>
          <cell r="DB446">
            <v>1075750.1215439043</v>
          </cell>
          <cell r="DC446">
            <v>0</v>
          </cell>
          <cell r="DD446">
            <v>1075750.1215439043</v>
          </cell>
          <cell r="DE446">
            <v>128000</v>
          </cell>
          <cell r="DF446">
            <v>0</v>
          </cell>
          <cell r="DG446">
            <v>128000</v>
          </cell>
          <cell r="DH446">
            <v>60.25</v>
          </cell>
          <cell r="DI446">
            <v>0</v>
          </cell>
          <cell r="DJ446">
            <v>0.72799999999999998</v>
          </cell>
          <cell r="DK446">
            <v>0</v>
          </cell>
          <cell r="DL446">
            <v>0</v>
          </cell>
          <cell r="DO446">
            <v>0</v>
          </cell>
          <cell r="DP446">
            <v>0</v>
          </cell>
          <cell r="DQ446">
            <v>0</v>
          </cell>
          <cell r="DR446">
            <v>1.0156360164</v>
          </cell>
          <cell r="DS446">
            <v>18821.856641962491</v>
          </cell>
          <cell r="DT446">
            <v>0</v>
          </cell>
          <cell r="DU446">
            <v>18821.856641962491</v>
          </cell>
          <cell r="DV446">
            <v>0</v>
          </cell>
          <cell r="DW446">
            <v>0</v>
          </cell>
          <cell r="DX446">
            <v>0</v>
          </cell>
          <cell r="DY446">
            <v>0</v>
          </cell>
          <cell r="DZ446">
            <v>0</v>
          </cell>
          <cell r="EA446">
            <v>31673.561600000001</v>
          </cell>
          <cell r="EB446">
            <v>31673.561600000001</v>
          </cell>
          <cell r="EC446">
            <v>0</v>
          </cell>
          <cell r="ED446">
            <v>0</v>
          </cell>
          <cell r="EE446">
            <v>31673.561600000001</v>
          </cell>
          <cell r="EF446">
            <v>31673.561600000001</v>
          </cell>
          <cell r="EG446">
            <v>0</v>
          </cell>
          <cell r="EI446">
            <v>0</v>
          </cell>
          <cell r="EJ446">
            <v>0</v>
          </cell>
          <cell r="EK446">
            <v>0</v>
          </cell>
          <cell r="EL446">
            <v>0</v>
          </cell>
          <cell r="EM446">
            <v>0</v>
          </cell>
          <cell r="EN446">
            <v>0</v>
          </cell>
          <cell r="EO446">
            <v>0</v>
          </cell>
          <cell r="EP446">
            <v>178495.4182419625</v>
          </cell>
          <cell r="EQ446">
            <v>0</v>
          </cell>
          <cell r="ER446">
            <v>178495.4182419625</v>
          </cell>
          <cell r="ES446">
            <v>1254245.5397858669</v>
          </cell>
          <cell r="ET446">
            <v>0</v>
          </cell>
          <cell r="EU446">
            <v>1254245.5397858669</v>
          </cell>
          <cell r="EV446">
            <v>1222571.9781858667</v>
          </cell>
          <cell r="EW446">
            <v>5072.9127725554636</v>
          </cell>
          <cell r="EX446">
            <v>4405</v>
          </cell>
          <cell r="EY446">
            <v>0</v>
          </cell>
          <cell r="EZ446">
            <v>1061605</v>
          </cell>
          <cell r="FA446">
            <v>0</v>
          </cell>
          <cell r="FB446">
            <v>1254245.5397858669</v>
          </cell>
          <cell r="FC446">
            <v>1254245.5397858669</v>
          </cell>
          <cell r="FD446">
            <v>0</v>
          </cell>
          <cell r="FE446">
            <v>1254245.5397858669</v>
          </cell>
        </row>
        <row r="447">
          <cell r="A447">
            <v>2998</v>
          </cell>
          <cell r="B447">
            <v>8812998</v>
          </cell>
          <cell r="C447">
            <v>1582</v>
          </cell>
          <cell r="D447" t="str">
            <v>RB051582</v>
          </cell>
          <cell r="E447" t="str">
            <v>William Read Primary and Nursery Academy</v>
          </cell>
          <cell r="F447" t="str">
            <v>P</v>
          </cell>
          <cell r="G447" t="str">
            <v/>
          </cell>
          <cell r="H447" t="str">
            <v/>
          </cell>
          <cell r="I447" t="str">
            <v>Y</v>
          </cell>
          <cell r="K447">
            <v>2998</v>
          </cell>
          <cell r="L447">
            <v>149253</v>
          </cell>
          <cell r="O447">
            <v>7</v>
          </cell>
          <cell r="P447">
            <v>0</v>
          </cell>
          <cell r="Q447">
            <v>0</v>
          </cell>
          <cell r="S447">
            <v>31</v>
          </cell>
          <cell r="T447">
            <v>245</v>
          </cell>
          <cell r="V447">
            <v>276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276</v>
          </cell>
          <cell r="AF447">
            <v>934400.76</v>
          </cell>
          <cell r="AG447">
            <v>0</v>
          </cell>
          <cell r="AH447">
            <v>0</v>
          </cell>
          <cell r="AI447">
            <v>0</v>
          </cell>
          <cell r="AJ447">
            <v>934400.76</v>
          </cell>
          <cell r="AK447">
            <v>106.00000000000007</v>
          </cell>
          <cell r="AL447">
            <v>50880.000000000036</v>
          </cell>
          <cell r="AM447">
            <v>0</v>
          </cell>
          <cell r="AN447">
            <v>0</v>
          </cell>
          <cell r="AO447">
            <v>50880.000000000036</v>
          </cell>
          <cell r="AP447">
            <v>119.99999999999996</v>
          </cell>
          <cell r="AQ447">
            <v>84599.999999999971</v>
          </cell>
          <cell r="AR447">
            <v>0</v>
          </cell>
          <cell r="AS447">
            <v>0</v>
          </cell>
          <cell r="AT447">
            <v>84599.999999999971</v>
          </cell>
          <cell r="AU447">
            <v>102.99999999999987</v>
          </cell>
          <cell r="AV447">
            <v>0</v>
          </cell>
          <cell r="AW447">
            <v>48.000000000000036</v>
          </cell>
          <cell r="AX447">
            <v>11040.000000000007</v>
          </cell>
          <cell r="AY447">
            <v>38.000000000000036</v>
          </cell>
          <cell r="AZ447">
            <v>10640.000000000009</v>
          </cell>
          <cell r="BA447">
            <v>24.999999999999989</v>
          </cell>
          <cell r="BB447">
            <v>10999.999999999995</v>
          </cell>
          <cell r="BC447">
            <v>0</v>
          </cell>
          <cell r="BD447">
            <v>0</v>
          </cell>
          <cell r="BE447">
            <v>30.999999999999961</v>
          </cell>
          <cell r="BF447">
            <v>15809.99999999998</v>
          </cell>
          <cell r="BG447">
            <v>30.999999999999961</v>
          </cell>
          <cell r="BH447">
            <v>20769.999999999975</v>
          </cell>
          <cell r="BI447">
            <v>69259.999999999956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69259.999999999956</v>
          </cell>
          <cell r="BZ447">
            <v>204739.99999999994</v>
          </cell>
          <cell r="CA447">
            <v>0</v>
          </cell>
          <cell r="CB447">
            <v>204739.99999999994</v>
          </cell>
          <cell r="CC447">
            <v>108.70292887029294</v>
          </cell>
          <cell r="CD447">
            <v>125551.88284518835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125551.88284518835</v>
          </cell>
          <cell r="CR447">
            <v>20.440000000000065</v>
          </cell>
          <cell r="CS447">
            <v>19315.800000000061</v>
          </cell>
          <cell r="CT447">
            <v>0</v>
          </cell>
          <cell r="CU447">
            <v>0</v>
          </cell>
          <cell r="CV447">
            <v>19315.800000000061</v>
          </cell>
          <cell r="CW447">
            <v>5.6557377049180255</v>
          </cell>
          <cell r="CX447">
            <v>3280.3278688524547</v>
          </cell>
          <cell r="CY447">
            <v>0</v>
          </cell>
          <cell r="CZ447">
            <v>0</v>
          </cell>
          <cell r="DA447">
            <v>3280.3278688524547</v>
          </cell>
          <cell r="DB447">
            <v>1287288.7707140408</v>
          </cell>
          <cell r="DC447">
            <v>0</v>
          </cell>
          <cell r="DD447">
            <v>1287288.7707140408</v>
          </cell>
          <cell r="DE447">
            <v>128000</v>
          </cell>
          <cell r="DF447">
            <v>0</v>
          </cell>
          <cell r="DG447">
            <v>128000</v>
          </cell>
          <cell r="DH447">
            <v>39.428571428571431</v>
          </cell>
          <cell r="DI447">
            <v>0</v>
          </cell>
          <cell r="DJ447">
            <v>0.48799999999999999</v>
          </cell>
          <cell r="DK447">
            <v>0</v>
          </cell>
          <cell r="DL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1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  <cell r="DY447">
            <v>0</v>
          </cell>
          <cell r="DZ447">
            <v>0</v>
          </cell>
          <cell r="EA447">
            <v>30976</v>
          </cell>
          <cell r="EB447">
            <v>30976</v>
          </cell>
          <cell r="EC447">
            <v>0</v>
          </cell>
          <cell r="ED447">
            <v>0</v>
          </cell>
          <cell r="EE447">
            <v>30976</v>
          </cell>
          <cell r="EF447">
            <v>30976</v>
          </cell>
          <cell r="EG447">
            <v>0</v>
          </cell>
          <cell r="EI447">
            <v>0</v>
          </cell>
          <cell r="EJ447">
            <v>0</v>
          </cell>
          <cell r="EK447">
            <v>0</v>
          </cell>
          <cell r="EL447">
            <v>0</v>
          </cell>
          <cell r="EM447">
            <v>0</v>
          </cell>
          <cell r="EN447">
            <v>0</v>
          </cell>
          <cell r="EO447">
            <v>0</v>
          </cell>
          <cell r="EP447">
            <v>158976</v>
          </cell>
          <cell r="EQ447">
            <v>0</v>
          </cell>
          <cell r="ER447">
            <v>158976</v>
          </cell>
          <cell r="ES447">
            <v>1446264.7707140408</v>
          </cell>
          <cell r="ET447">
            <v>0</v>
          </cell>
          <cell r="EU447">
            <v>1446264.7707140408</v>
          </cell>
          <cell r="EV447">
            <v>1415288.7707140408</v>
          </cell>
          <cell r="EW447">
            <v>5127.8578649059455</v>
          </cell>
          <cell r="EX447">
            <v>4405</v>
          </cell>
          <cell r="EY447">
            <v>0</v>
          </cell>
          <cell r="EZ447">
            <v>1215780</v>
          </cell>
          <cell r="FA447">
            <v>0</v>
          </cell>
          <cell r="FB447">
            <v>1446264.7707140408</v>
          </cell>
          <cell r="FC447">
            <v>1446264.7707140408</v>
          </cell>
          <cell r="FD447">
            <v>0</v>
          </cell>
          <cell r="FE447">
            <v>1446264.7707140408</v>
          </cell>
        </row>
        <row r="448">
          <cell r="A448">
            <v>2111</v>
          </cell>
          <cell r="B448">
            <v>8812111</v>
          </cell>
          <cell r="E448" t="str">
            <v>Willow Brook Primary School and Nursery</v>
          </cell>
          <cell r="F448" t="str">
            <v>P</v>
          </cell>
          <cell r="G448" t="str">
            <v/>
          </cell>
          <cell r="H448" t="str">
            <v/>
          </cell>
          <cell r="I448" t="str">
            <v>Y</v>
          </cell>
          <cell r="K448">
            <v>2111</v>
          </cell>
          <cell r="L448">
            <v>141195</v>
          </cell>
          <cell r="O448">
            <v>7</v>
          </cell>
          <cell r="P448">
            <v>0</v>
          </cell>
          <cell r="Q448">
            <v>0</v>
          </cell>
          <cell r="S448">
            <v>24</v>
          </cell>
          <cell r="T448">
            <v>134</v>
          </cell>
          <cell r="V448">
            <v>158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158</v>
          </cell>
          <cell r="AF448">
            <v>534910.58000000007</v>
          </cell>
          <cell r="AG448">
            <v>0</v>
          </cell>
          <cell r="AH448">
            <v>0</v>
          </cell>
          <cell r="AI448">
            <v>0</v>
          </cell>
          <cell r="AJ448">
            <v>534910.58000000007</v>
          </cell>
          <cell r="AK448">
            <v>58.000000000000043</v>
          </cell>
          <cell r="AL448">
            <v>27840.000000000022</v>
          </cell>
          <cell r="AM448">
            <v>0</v>
          </cell>
          <cell r="AN448">
            <v>0</v>
          </cell>
          <cell r="AO448">
            <v>27840.000000000022</v>
          </cell>
          <cell r="AP448">
            <v>63.000000000000021</v>
          </cell>
          <cell r="AQ448">
            <v>44415.000000000015</v>
          </cell>
          <cell r="AR448">
            <v>0</v>
          </cell>
          <cell r="AS448">
            <v>0</v>
          </cell>
          <cell r="AT448">
            <v>44415.000000000015</v>
          </cell>
          <cell r="AU448">
            <v>33.000000000000021</v>
          </cell>
          <cell r="AV448">
            <v>0</v>
          </cell>
          <cell r="AW448">
            <v>33.000000000000021</v>
          </cell>
          <cell r="AX448">
            <v>7590.0000000000045</v>
          </cell>
          <cell r="AY448">
            <v>6</v>
          </cell>
          <cell r="AZ448">
            <v>1680</v>
          </cell>
          <cell r="BA448">
            <v>80.000000000000057</v>
          </cell>
          <cell r="BB448">
            <v>35200.000000000022</v>
          </cell>
          <cell r="BC448">
            <v>3</v>
          </cell>
          <cell r="BD448">
            <v>1440</v>
          </cell>
          <cell r="BE448">
            <v>2.0000000000000053</v>
          </cell>
          <cell r="BF448">
            <v>1020.0000000000027</v>
          </cell>
          <cell r="BG448">
            <v>0.99999999999999956</v>
          </cell>
          <cell r="BH448">
            <v>669.99999999999966</v>
          </cell>
          <cell r="BI448">
            <v>47600.000000000029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47600.000000000029</v>
          </cell>
          <cell r="BZ448">
            <v>119855.00000000006</v>
          </cell>
          <cell r="CA448">
            <v>0</v>
          </cell>
          <cell r="CB448">
            <v>119855.00000000006</v>
          </cell>
          <cell r="CC448">
            <v>62.242424242424264</v>
          </cell>
          <cell r="CD448">
            <v>71890.000000000029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71890.000000000029</v>
          </cell>
          <cell r="CR448">
            <v>4.5200000000000067</v>
          </cell>
          <cell r="CS448">
            <v>4271.400000000006</v>
          </cell>
          <cell r="CT448">
            <v>0</v>
          </cell>
          <cell r="CU448">
            <v>0</v>
          </cell>
          <cell r="CV448">
            <v>4271.400000000006</v>
          </cell>
          <cell r="CW448">
            <v>23.759398496240593</v>
          </cell>
          <cell r="CX448">
            <v>13780.451127819544</v>
          </cell>
          <cell r="CY448">
            <v>0</v>
          </cell>
          <cell r="CZ448">
            <v>0</v>
          </cell>
          <cell r="DA448">
            <v>13780.451127819544</v>
          </cell>
          <cell r="DB448">
            <v>744707.4311278197</v>
          </cell>
          <cell r="DC448">
            <v>0</v>
          </cell>
          <cell r="DD448">
            <v>744707.4311278197</v>
          </cell>
          <cell r="DE448">
            <v>128000</v>
          </cell>
          <cell r="DF448">
            <v>0</v>
          </cell>
          <cell r="DG448">
            <v>128000</v>
          </cell>
          <cell r="DH448">
            <v>22.571428571428573</v>
          </cell>
          <cell r="DI448">
            <v>0</v>
          </cell>
          <cell r="DJ448">
            <v>0.74199999999999999</v>
          </cell>
          <cell r="DK448">
            <v>0</v>
          </cell>
          <cell r="DL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1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  <cell r="DY448">
            <v>0</v>
          </cell>
          <cell r="DZ448">
            <v>0</v>
          </cell>
          <cell r="EA448">
            <v>3200.49</v>
          </cell>
          <cell r="EB448">
            <v>3200.49</v>
          </cell>
          <cell r="EC448">
            <v>0</v>
          </cell>
          <cell r="ED448">
            <v>0</v>
          </cell>
          <cell r="EE448">
            <v>3200.49</v>
          </cell>
          <cell r="EF448">
            <v>3200.49</v>
          </cell>
          <cell r="EG448">
            <v>0</v>
          </cell>
          <cell r="EI448">
            <v>0</v>
          </cell>
          <cell r="EJ448">
            <v>0</v>
          </cell>
          <cell r="EK448">
            <v>0</v>
          </cell>
          <cell r="EL448">
            <v>0</v>
          </cell>
          <cell r="EM448">
            <v>0</v>
          </cell>
          <cell r="EN448">
            <v>0</v>
          </cell>
          <cell r="EO448">
            <v>0</v>
          </cell>
          <cell r="EP448">
            <v>131200.49</v>
          </cell>
          <cell r="EQ448">
            <v>0</v>
          </cell>
          <cell r="ER448">
            <v>131200.49</v>
          </cell>
          <cell r="ES448">
            <v>875907.92112781969</v>
          </cell>
          <cell r="ET448">
            <v>0</v>
          </cell>
          <cell r="EU448">
            <v>875907.92112781969</v>
          </cell>
          <cell r="EV448">
            <v>872707.4311278197</v>
          </cell>
          <cell r="EW448">
            <v>5523.4647539735424</v>
          </cell>
          <cell r="EX448">
            <v>4405</v>
          </cell>
          <cell r="EY448">
            <v>0</v>
          </cell>
          <cell r="EZ448">
            <v>695990</v>
          </cell>
          <cell r="FA448">
            <v>0</v>
          </cell>
          <cell r="FB448">
            <v>875907.92112781969</v>
          </cell>
          <cell r="FC448">
            <v>875907.92112781969</v>
          </cell>
          <cell r="FD448">
            <v>0</v>
          </cell>
          <cell r="FE448">
            <v>875907.92112781969</v>
          </cell>
        </row>
        <row r="449">
          <cell r="A449">
            <v>2918</v>
          </cell>
          <cell r="B449">
            <v>8812918</v>
          </cell>
          <cell r="C449">
            <v>2988</v>
          </cell>
          <cell r="D449" t="str">
            <v>RB052988</v>
          </cell>
          <cell r="E449" t="str">
            <v>Willowbrook Primary School</v>
          </cell>
          <cell r="F449" t="str">
            <v>P</v>
          </cell>
          <cell r="G449" t="str">
            <v>Y</v>
          </cell>
          <cell r="H449">
            <v>10032411</v>
          </cell>
          <cell r="I449" t="str">
            <v/>
          </cell>
          <cell r="K449">
            <v>2918</v>
          </cell>
          <cell r="L449">
            <v>115041</v>
          </cell>
          <cell r="O449">
            <v>7</v>
          </cell>
          <cell r="P449">
            <v>0</v>
          </cell>
          <cell r="Q449">
            <v>0</v>
          </cell>
          <cell r="S449">
            <v>29</v>
          </cell>
          <cell r="T449">
            <v>183</v>
          </cell>
          <cell r="V449">
            <v>212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212</v>
          </cell>
          <cell r="AF449">
            <v>717728.12</v>
          </cell>
          <cell r="AG449">
            <v>0</v>
          </cell>
          <cell r="AH449">
            <v>0</v>
          </cell>
          <cell r="AI449">
            <v>0</v>
          </cell>
          <cell r="AJ449">
            <v>717728.12</v>
          </cell>
          <cell r="AK449">
            <v>40.999999999999929</v>
          </cell>
          <cell r="AL449">
            <v>19679.999999999967</v>
          </cell>
          <cell r="AM449">
            <v>0</v>
          </cell>
          <cell r="AN449">
            <v>0</v>
          </cell>
          <cell r="AO449">
            <v>19679.999999999967</v>
          </cell>
          <cell r="AP449">
            <v>48.000000000000078</v>
          </cell>
          <cell r="AQ449">
            <v>33840.000000000058</v>
          </cell>
          <cell r="AR449">
            <v>0</v>
          </cell>
          <cell r="AS449">
            <v>0</v>
          </cell>
          <cell r="AT449">
            <v>33840.000000000058</v>
          </cell>
          <cell r="AU449">
            <v>127.99999999999993</v>
          </cell>
          <cell r="AV449">
            <v>0</v>
          </cell>
          <cell r="AW449">
            <v>82.000000000000071</v>
          </cell>
          <cell r="AX449">
            <v>18860.000000000015</v>
          </cell>
          <cell r="AY449">
            <v>1.9999999999999991</v>
          </cell>
          <cell r="AZ449">
            <v>559.99999999999977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19420.000000000015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19420.000000000015</v>
          </cell>
          <cell r="BZ449">
            <v>72940.000000000044</v>
          </cell>
          <cell r="CA449">
            <v>0</v>
          </cell>
          <cell r="CB449">
            <v>72940.000000000044</v>
          </cell>
          <cell r="CC449">
            <v>43.324353066288509</v>
          </cell>
          <cell r="CD449">
            <v>50039.627791563231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P449">
            <v>0</v>
          </cell>
          <cell r="CQ449">
            <v>50039.627791563231</v>
          </cell>
          <cell r="CR449">
            <v>0</v>
          </cell>
          <cell r="CS449">
            <v>0</v>
          </cell>
          <cell r="CT449">
            <v>0</v>
          </cell>
          <cell r="CU449">
            <v>0</v>
          </cell>
          <cell r="CV449">
            <v>0</v>
          </cell>
          <cell r="CW449">
            <v>11.584699453551913</v>
          </cell>
          <cell r="CX449">
            <v>6719.1256830601096</v>
          </cell>
          <cell r="CY449">
            <v>0</v>
          </cell>
          <cell r="CZ449">
            <v>0</v>
          </cell>
          <cell r="DA449">
            <v>6719.1256830601096</v>
          </cell>
          <cell r="DB449">
            <v>847426.87347462354</v>
          </cell>
          <cell r="DC449">
            <v>0</v>
          </cell>
          <cell r="DD449">
            <v>847426.87347462354</v>
          </cell>
          <cell r="DE449">
            <v>128000</v>
          </cell>
          <cell r="DF449">
            <v>0</v>
          </cell>
          <cell r="DG449">
            <v>128000</v>
          </cell>
          <cell r="DH449">
            <v>30.285714285714285</v>
          </cell>
          <cell r="DI449">
            <v>0</v>
          </cell>
          <cell r="DJ449">
            <v>0.79400000000000004</v>
          </cell>
          <cell r="DK449">
            <v>0</v>
          </cell>
          <cell r="DL449">
            <v>0</v>
          </cell>
          <cell r="DO449">
            <v>0</v>
          </cell>
          <cell r="DP449">
            <v>0</v>
          </cell>
          <cell r="DQ449">
            <v>0</v>
          </cell>
          <cell r="DR449">
            <v>1.0156360164</v>
          </cell>
          <cell r="DS449">
            <v>15251.790590649947</v>
          </cell>
          <cell r="DT449">
            <v>0</v>
          </cell>
          <cell r="DU449">
            <v>15251.790590649947</v>
          </cell>
          <cell r="DV449">
            <v>0</v>
          </cell>
          <cell r="DW449">
            <v>0</v>
          </cell>
          <cell r="DX449">
            <v>0</v>
          </cell>
          <cell r="DY449">
            <v>0</v>
          </cell>
          <cell r="DZ449">
            <v>0</v>
          </cell>
          <cell r="EA449">
            <v>35840</v>
          </cell>
          <cell r="EB449">
            <v>35840</v>
          </cell>
          <cell r="EC449">
            <v>0</v>
          </cell>
          <cell r="ED449">
            <v>0</v>
          </cell>
          <cell r="EE449">
            <v>35840</v>
          </cell>
          <cell r="EF449">
            <v>35840</v>
          </cell>
          <cell r="EG449">
            <v>0</v>
          </cell>
          <cell r="EI449">
            <v>0</v>
          </cell>
          <cell r="EJ449">
            <v>0</v>
          </cell>
          <cell r="EK449">
            <v>0</v>
          </cell>
          <cell r="EL449">
            <v>0</v>
          </cell>
          <cell r="EM449">
            <v>0</v>
          </cell>
          <cell r="EN449">
            <v>0</v>
          </cell>
          <cell r="EO449">
            <v>0</v>
          </cell>
          <cell r="EP449">
            <v>179091.79059064994</v>
          </cell>
          <cell r="EQ449">
            <v>0</v>
          </cell>
          <cell r="ER449">
            <v>179091.79059064994</v>
          </cell>
          <cell r="ES449">
            <v>1026518.6640652735</v>
          </cell>
          <cell r="ET449">
            <v>0</v>
          </cell>
          <cell r="EU449">
            <v>1026518.6640652735</v>
          </cell>
          <cell r="EV449">
            <v>990678.66406527348</v>
          </cell>
          <cell r="EW449">
            <v>4673.0125663456292</v>
          </cell>
          <cell r="EX449">
            <v>4405</v>
          </cell>
          <cell r="EY449">
            <v>0</v>
          </cell>
          <cell r="EZ449">
            <v>933860</v>
          </cell>
          <cell r="FA449">
            <v>0</v>
          </cell>
          <cell r="FB449">
            <v>1026518.6640652735</v>
          </cell>
          <cell r="FC449">
            <v>1026518.6640652735</v>
          </cell>
          <cell r="FD449">
            <v>0</v>
          </cell>
          <cell r="FE449">
            <v>1026518.6640652735</v>
          </cell>
        </row>
        <row r="450">
          <cell r="A450">
            <v>2014</v>
          </cell>
          <cell r="B450">
            <v>8812014</v>
          </cell>
          <cell r="E450" t="str">
            <v>The Willows Primary School</v>
          </cell>
          <cell r="F450" t="str">
            <v>P</v>
          </cell>
          <cell r="G450" t="str">
            <v/>
          </cell>
          <cell r="H450" t="str">
            <v/>
          </cell>
          <cell r="I450" t="str">
            <v>Y</v>
          </cell>
          <cell r="K450">
            <v>2014</v>
          </cell>
          <cell r="L450">
            <v>143206</v>
          </cell>
          <cell r="O450">
            <v>7</v>
          </cell>
          <cell r="P450">
            <v>0</v>
          </cell>
          <cell r="Q450">
            <v>0</v>
          </cell>
          <cell r="S450">
            <v>89</v>
          </cell>
          <cell r="T450">
            <v>544</v>
          </cell>
          <cell r="V450">
            <v>633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633</v>
          </cell>
          <cell r="AF450">
            <v>2143027.83</v>
          </cell>
          <cell r="AG450">
            <v>0</v>
          </cell>
          <cell r="AH450">
            <v>0</v>
          </cell>
          <cell r="AI450">
            <v>0</v>
          </cell>
          <cell r="AJ450">
            <v>2143027.83</v>
          </cell>
          <cell r="AK450">
            <v>162.99999999999974</v>
          </cell>
          <cell r="AL450">
            <v>78239.999999999884</v>
          </cell>
          <cell r="AM450">
            <v>0</v>
          </cell>
          <cell r="AN450">
            <v>0</v>
          </cell>
          <cell r="AO450">
            <v>78239.999999999884</v>
          </cell>
          <cell r="AP450">
            <v>175.99999999999997</v>
          </cell>
          <cell r="AQ450">
            <v>124079.99999999999</v>
          </cell>
          <cell r="AR450">
            <v>0</v>
          </cell>
          <cell r="AS450">
            <v>0</v>
          </cell>
          <cell r="AT450">
            <v>124079.99999999999</v>
          </cell>
          <cell r="AU450">
            <v>9.0000000000000089</v>
          </cell>
          <cell r="AV450">
            <v>0</v>
          </cell>
          <cell r="AW450">
            <v>300.00000000000028</v>
          </cell>
          <cell r="AX450">
            <v>69000.000000000058</v>
          </cell>
          <cell r="AY450">
            <v>94.000000000000313</v>
          </cell>
          <cell r="AZ450">
            <v>26320.000000000087</v>
          </cell>
          <cell r="BA450">
            <v>105.0000000000001</v>
          </cell>
          <cell r="BB450">
            <v>46200.000000000044</v>
          </cell>
          <cell r="BC450">
            <v>26.000000000000004</v>
          </cell>
          <cell r="BD450">
            <v>12480.000000000002</v>
          </cell>
          <cell r="BE450">
            <v>76.000000000000284</v>
          </cell>
          <cell r="BF450">
            <v>38760.000000000146</v>
          </cell>
          <cell r="BG450">
            <v>23.000000000000004</v>
          </cell>
          <cell r="BH450">
            <v>15410.000000000002</v>
          </cell>
          <cell r="BI450">
            <v>208170.00000000032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208170.00000000032</v>
          </cell>
          <cell r="BZ450">
            <v>410490.00000000023</v>
          </cell>
          <cell r="CA450">
            <v>0</v>
          </cell>
          <cell r="CB450">
            <v>410490.00000000023</v>
          </cell>
          <cell r="CC450">
            <v>191.14100630655324</v>
          </cell>
          <cell r="CD450">
            <v>220767.86228406898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P450">
            <v>0</v>
          </cell>
          <cell r="CQ450">
            <v>220767.86228406898</v>
          </cell>
          <cell r="CR450">
            <v>8.0200000000000102</v>
          </cell>
          <cell r="CS450">
            <v>7578.9000000000096</v>
          </cell>
          <cell r="CT450">
            <v>0</v>
          </cell>
          <cell r="CU450">
            <v>0</v>
          </cell>
          <cell r="CV450">
            <v>7578.9000000000096</v>
          </cell>
          <cell r="CW450">
            <v>59.34375</v>
          </cell>
          <cell r="CX450">
            <v>34419.375</v>
          </cell>
          <cell r="CY450">
            <v>0</v>
          </cell>
          <cell r="CZ450">
            <v>0</v>
          </cell>
          <cell r="DA450">
            <v>34419.375</v>
          </cell>
          <cell r="DB450">
            <v>2816283.9672840694</v>
          </cell>
          <cell r="DC450">
            <v>0</v>
          </cell>
          <cell r="DD450">
            <v>2816283.9672840694</v>
          </cell>
          <cell r="DE450">
            <v>128000</v>
          </cell>
          <cell r="DF450">
            <v>0</v>
          </cell>
          <cell r="DG450">
            <v>128000</v>
          </cell>
          <cell r="DH450">
            <v>90.428571428571431</v>
          </cell>
          <cell r="DI450">
            <v>0</v>
          </cell>
          <cell r="DJ450">
            <v>0.67300000000000004</v>
          </cell>
          <cell r="DK450">
            <v>0</v>
          </cell>
          <cell r="DL450">
            <v>0</v>
          </cell>
          <cell r="DO450">
            <v>0</v>
          </cell>
          <cell r="DP450">
            <v>0</v>
          </cell>
          <cell r="DQ450">
            <v>0</v>
          </cell>
          <cell r="DR450">
            <v>1.0156360164</v>
          </cell>
          <cell r="DS450">
            <v>46036.872398710795</v>
          </cell>
          <cell r="DT450">
            <v>0</v>
          </cell>
          <cell r="DU450">
            <v>46036.872398710795</v>
          </cell>
          <cell r="DV450">
            <v>0</v>
          </cell>
          <cell r="DW450">
            <v>0</v>
          </cell>
          <cell r="DX450">
            <v>0</v>
          </cell>
          <cell r="DY450">
            <v>0</v>
          </cell>
          <cell r="DZ450">
            <v>0</v>
          </cell>
          <cell r="EA450">
            <v>9190.64</v>
          </cell>
          <cell r="EB450">
            <v>9190.64</v>
          </cell>
          <cell r="EC450">
            <v>0</v>
          </cell>
          <cell r="ED450">
            <v>0</v>
          </cell>
          <cell r="EE450">
            <v>9190.64</v>
          </cell>
          <cell r="EF450">
            <v>9190.64</v>
          </cell>
          <cell r="EG450">
            <v>0</v>
          </cell>
          <cell r="EI450">
            <v>0</v>
          </cell>
          <cell r="EJ450">
            <v>0</v>
          </cell>
          <cell r="EK450">
            <v>0</v>
          </cell>
          <cell r="EL450">
            <v>0</v>
          </cell>
          <cell r="EM450">
            <v>0</v>
          </cell>
          <cell r="EN450">
            <v>0</v>
          </cell>
          <cell r="EO450">
            <v>0</v>
          </cell>
          <cell r="EP450">
            <v>183227.51239871082</v>
          </cell>
          <cell r="EQ450">
            <v>0</v>
          </cell>
          <cell r="ER450">
            <v>183227.51239871082</v>
          </cell>
          <cell r="ES450">
            <v>2999511.4796827803</v>
          </cell>
          <cell r="ET450">
            <v>0</v>
          </cell>
          <cell r="EU450">
            <v>2999511.4796827803</v>
          </cell>
          <cell r="EV450">
            <v>2990320.8396827802</v>
          </cell>
          <cell r="EW450">
            <v>4724.0455603203482</v>
          </cell>
          <cell r="EX450">
            <v>4405</v>
          </cell>
          <cell r="EY450">
            <v>0</v>
          </cell>
          <cell r="EZ450">
            <v>2788365</v>
          </cell>
          <cell r="FA450">
            <v>0</v>
          </cell>
          <cell r="FB450">
            <v>2999511.4796827803</v>
          </cell>
          <cell r="FC450">
            <v>2999511.4796827803</v>
          </cell>
          <cell r="FD450">
            <v>0</v>
          </cell>
          <cell r="FE450">
            <v>2999511.4796827803</v>
          </cell>
        </row>
        <row r="451">
          <cell r="A451">
            <v>2770</v>
          </cell>
          <cell r="B451">
            <v>8812770</v>
          </cell>
          <cell r="C451">
            <v>4810</v>
          </cell>
          <cell r="D451" t="str">
            <v>RB054810</v>
          </cell>
          <cell r="E451" t="str">
            <v>Wimbish Primary School</v>
          </cell>
          <cell r="F451" t="str">
            <v>P</v>
          </cell>
          <cell r="G451" t="str">
            <v>Y</v>
          </cell>
          <cell r="H451">
            <v>10041578</v>
          </cell>
          <cell r="I451" t="str">
            <v/>
          </cell>
          <cell r="K451">
            <v>2770</v>
          </cell>
          <cell r="L451">
            <v>114990</v>
          </cell>
          <cell r="O451">
            <v>7</v>
          </cell>
          <cell r="P451">
            <v>0</v>
          </cell>
          <cell r="Q451">
            <v>0</v>
          </cell>
          <cell r="S451">
            <v>7</v>
          </cell>
          <cell r="T451">
            <v>54</v>
          </cell>
          <cell r="V451">
            <v>61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61</v>
          </cell>
          <cell r="AF451">
            <v>206516.11000000002</v>
          </cell>
          <cell r="AG451">
            <v>0</v>
          </cell>
          <cell r="AH451">
            <v>0</v>
          </cell>
          <cell r="AI451">
            <v>0</v>
          </cell>
          <cell r="AJ451">
            <v>206516.11000000002</v>
          </cell>
          <cell r="AK451">
            <v>13.000000000000021</v>
          </cell>
          <cell r="AL451">
            <v>6240.00000000001</v>
          </cell>
          <cell r="AM451">
            <v>0</v>
          </cell>
          <cell r="AN451">
            <v>0</v>
          </cell>
          <cell r="AO451">
            <v>6240.00000000001</v>
          </cell>
          <cell r="AP451">
            <v>13.999999999999972</v>
          </cell>
          <cell r="AQ451">
            <v>9869.99999999998</v>
          </cell>
          <cell r="AR451">
            <v>0</v>
          </cell>
          <cell r="AS451">
            <v>0</v>
          </cell>
          <cell r="AT451">
            <v>9869.99999999998</v>
          </cell>
          <cell r="AU451">
            <v>61</v>
          </cell>
          <cell r="AV451">
            <v>0</v>
          </cell>
          <cell r="AW451">
            <v>0</v>
          </cell>
          <cell r="AX451">
            <v>0</v>
          </cell>
          <cell r="AY451">
            <v>0</v>
          </cell>
          <cell r="AZ451">
            <v>0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16109.999999999989</v>
          </cell>
          <cell r="CA451">
            <v>0</v>
          </cell>
          <cell r="CB451">
            <v>16109.999999999989</v>
          </cell>
          <cell r="CC451">
            <v>25.520408163265309</v>
          </cell>
          <cell r="CD451">
            <v>29476.071428571431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P451">
            <v>0</v>
          </cell>
          <cell r="CQ451">
            <v>29476.071428571431</v>
          </cell>
          <cell r="CR451">
            <v>2.3399999999999994</v>
          </cell>
          <cell r="CS451">
            <v>2211.2999999999993</v>
          </cell>
          <cell r="CT451">
            <v>0</v>
          </cell>
          <cell r="CU451">
            <v>0</v>
          </cell>
          <cell r="CV451">
            <v>2211.2999999999993</v>
          </cell>
          <cell r="CW451">
            <v>5.6481481481481488</v>
          </cell>
          <cell r="CX451">
            <v>3275.9259259259261</v>
          </cell>
          <cell r="CY451">
            <v>0</v>
          </cell>
          <cell r="CZ451">
            <v>0</v>
          </cell>
          <cell r="DA451">
            <v>3275.9259259259261</v>
          </cell>
          <cell r="DB451">
            <v>257589.40735449732</v>
          </cell>
          <cell r="DC451">
            <v>0</v>
          </cell>
          <cell r="DD451">
            <v>257589.40735449732</v>
          </cell>
          <cell r="DE451">
            <v>128000</v>
          </cell>
          <cell r="DF451">
            <v>0</v>
          </cell>
          <cell r="DG451">
            <v>128000</v>
          </cell>
          <cell r="DH451">
            <v>8.7142857142857135</v>
          </cell>
          <cell r="DI451">
            <v>1</v>
          </cell>
          <cell r="DJ451">
            <v>1.8320000000000001</v>
          </cell>
          <cell r="DK451">
            <v>0</v>
          </cell>
          <cell r="DL451">
            <v>0.58000000000000007</v>
          </cell>
          <cell r="DO451">
            <v>32654.000000000004</v>
          </cell>
          <cell r="DP451">
            <v>0</v>
          </cell>
          <cell r="DQ451">
            <v>32654.000000000004</v>
          </cell>
          <cell r="DR451">
            <v>1</v>
          </cell>
          <cell r="DS451">
            <v>0</v>
          </cell>
          <cell r="DT451">
            <v>0</v>
          </cell>
          <cell r="DU451">
            <v>0</v>
          </cell>
          <cell r="DV451">
            <v>0</v>
          </cell>
          <cell r="DW451">
            <v>0</v>
          </cell>
          <cell r="DX451">
            <v>0</v>
          </cell>
          <cell r="DY451">
            <v>0</v>
          </cell>
          <cell r="DZ451">
            <v>0</v>
          </cell>
          <cell r="EA451">
            <v>10603.75</v>
          </cell>
          <cell r="EB451">
            <v>10603.75</v>
          </cell>
          <cell r="EC451">
            <v>0</v>
          </cell>
          <cell r="ED451">
            <v>0</v>
          </cell>
          <cell r="EE451">
            <v>10603.75</v>
          </cell>
          <cell r="EF451">
            <v>10603.75</v>
          </cell>
          <cell r="EG451">
            <v>0</v>
          </cell>
          <cell r="EI451">
            <v>0</v>
          </cell>
          <cell r="EJ451">
            <v>0</v>
          </cell>
          <cell r="EK451">
            <v>0</v>
          </cell>
          <cell r="EL451">
            <v>0</v>
          </cell>
          <cell r="EM451">
            <v>0</v>
          </cell>
          <cell r="EN451">
            <v>0</v>
          </cell>
          <cell r="EO451">
            <v>0</v>
          </cell>
          <cell r="EP451">
            <v>171257.75</v>
          </cell>
          <cell r="EQ451">
            <v>0</v>
          </cell>
          <cell r="ER451">
            <v>171257.75</v>
          </cell>
          <cell r="ES451">
            <v>428847.15735449735</v>
          </cell>
          <cell r="ET451">
            <v>0</v>
          </cell>
          <cell r="EU451">
            <v>428847.15735449735</v>
          </cell>
          <cell r="EV451">
            <v>418243.40735449735</v>
          </cell>
          <cell r="EW451">
            <v>6856.4493008933996</v>
          </cell>
          <cell r="EX451">
            <v>4405</v>
          </cell>
          <cell r="EY451">
            <v>0</v>
          </cell>
          <cell r="EZ451">
            <v>268705</v>
          </cell>
          <cell r="FA451">
            <v>0</v>
          </cell>
          <cell r="FB451">
            <v>428847.15735449735</v>
          </cell>
          <cell r="FC451">
            <v>428847.15735449735</v>
          </cell>
          <cell r="FD451">
            <v>0</v>
          </cell>
          <cell r="FE451">
            <v>428847.15735449735</v>
          </cell>
        </row>
        <row r="452">
          <cell r="A452">
            <v>2129</v>
          </cell>
          <cell r="B452">
            <v>8812129</v>
          </cell>
          <cell r="E452" t="str">
            <v>Winter Gardens Academy</v>
          </cell>
          <cell r="F452" t="str">
            <v>P</v>
          </cell>
          <cell r="G452" t="str">
            <v/>
          </cell>
          <cell r="H452" t="str">
            <v/>
          </cell>
          <cell r="I452" t="str">
            <v>Y</v>
          </cell>
          <cell r="K452">
            <v>2129</v>
          </cell>
          <cell r="L452">
            <v>142000</v>
          </cell>
          <cell r="O452">
            <v>7</v>
          </cell>
          <cell r="P452">
            <v>0</v>
          </cell>
          <cell r="Q452">
            <v>0</v>
          </cell>
          <cell r="S452">
            <v>46</v>
          </cell>
          <cell r="T452">
            <v>313</v>
          </cell>
          <cell r="V452">
            <v>359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359</v>
          </cell>
          <cell r="AF452">
            <v>1215398.0900000001</v>
          </cell>
          <cell r="AG452">
            <v>0</v>
          </cell>
          <cell r="AH452">
            <v>0</v>
          </cell>
          <cell r="AI452">
            <v>0</v>
          </cell>
          <cell r="AJ452">
            <v>1215398.0900000001</v>
          </cell>
          <cell r="AK452">
            <v>125.0000000000001</v>
          </cell>
          <cell r="AL452">
            <v>60000.000000000051</v>
          </cell>
          <cell r="AM452">
            <v>0</v>
          </cell>
          <cell r="AN452">
            <v>0</v>
          </cell>
          <cell r="AO452">
            <v>60000.000000000051</v>
          </cell>
          <cell r="AP452">
            <v>129.00000000000009</v>
          </cell>
          <cell r="AQ452">
            <v>90945.000000000058</v>
          </cell>
          <cell r="AR452">
            <v>0</v>
          </cell>
          <cell r="AS452">
            <v>0</v>
          </cell>
          <cell r="AT452">
            <v>90945.000000000058</v>
          </cell>
          <cell r="AU452">
            <v>199.99999999999986</v>
          </cell>
          <cell r="AV452">
            <v>0</v>
          </cell>
          <cell r="AW452">
            <v>17.000000000000018</v>
          </cell>
          <cell r="AX452">
            <v>3910.0000000000041</v>
          </cell>
          <cell r="AY452">
            <v>34</v>
          </cell>
          <cell r="AZ452">
            <v>9520</v>
          </cell>
          <cell r="BA452">
            <v>60.000000000000099</v>
          </cell>
          <cell r="BB452">
            <v>26400.000000000044</v>
          </cell>
          <cell r="BC452">
            <v>0</v>
          </cell>
          <cell r="BD452">
            <v>0</v>
          </cell>
          <cell r="BE452">
            <v>38.999999999999922</v>
          </cell>
          <cell r="BF452">
            <v>19889.99999999996</v>
          </cell>
          <cell r="BG452">
            <v>9.000000000000016</v>
          </cell>
          <cell r="BH452">
            <v>6030.0000000000109</v>
          </cell>
          <cell r="BI452">
            <v>65750.000000000015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65750.000000000015</v>
          </cell>
          <cell r="BZ452">
            <v>216695.00000000012</v>
          </cell>
          <cell r="CA452">
            <v>0</v>
          </cell>
          <cell r="CB452">
            <v>216695.00000000012</v>
          </cell>
          <cell r="CC452">
            <v>101.68397085610206</v>
          </cell>
          <cell r="CD452">
            <v>117444.98633879788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P452">
            <v>0</v>
          </cell>
          <cell r="CQ452">
            <v>117444.98633879788</v>
          </cell>
          <cell r="CR452">
            <v>1.5242458100558558</v>
          </cell>
          <cell r="CS452">
            <v>1440.4122905027837</v>
          </cell>
          <cell r="CT452">
            <v>0</v>
          </cell>
          <cell r="CU452">
            <v>0</v>
          </cell>
          <cell r="CV452">
            <v>1440.4122905027837</v>
          </cell>
          <cell r="CW452">
            <v>1.1469648562300327</v>
          </cell>
          <cell r="CX452">
            <v>665.239616613419</v>
          </cell>
          <cell r="CY452">
            <v>0</v>
          </cell>
          <cell r="CZ452">
            <v>0</v>
          </cell>
          <cell r="DA452">
            <v>665.239616613419</v>
          </cell>
          <cell r="DB452">
            <v>1551643.7282459142</v>
          </cell>
          <cell r="DC452">
            <v>0</v>
          </cell>
          <cell r="DD452">
            <v>1551643.7282459142</v>
          </cell>
          <cell r="DE452">
            <v>128000</v>
          </cell>
          <cell r="DF452">
            <v>0</v>
          </cell>
          <cell r="DG452">
            <v>128000</v>
          </cell>
          <cell r="DH452">
            <v>51.285714285714285</v>
          </cell>
          <cell r="DI452">
            <v>0</v>
          </cell>
          <cell r="DJ452">
            <v>0.504</v>
          </cell>
          <cell r="DK452">
            <v>0</v>
          </cell>
          <cell r="DL452">
            <v>0</v>
          </cell>
          <cell r="DO452">
            <v>0</v>
          </cell>
          <cell r="DP452">
            <v>0</v>
          </cell>
          <cell r="DQ452">
            <v>0</v>
          </cell>
          <cell r="DR452">
            <v>1</v>
          </cell>
          <cell r="DS452">
            <v>0</v>
          </cell>
          <cell r="DT452">
            <v>0</v>
          </cell>
          <cell r="DU452">
            <v>0</v>
          </cell>
          <cell r="DV452">
            <v>0</v>
          </cell>
          <cell r="DW452">
            <v>0</v>
          </cell>
          <cell r="DX452">
            <v>0</v>
          </cell>
          <cell r="DY452">
            <v>0</v>
          </cell>
          <cell r="DZ452">
            <v>0</v>
          </cell>
          <cell r="EA452">
            <v>9465.6</v>
          </cell>
          <cell r="EB452">
            <v>9465.6</v>
          </cell>
          <cell r="EC452">
            <v>0</v>
          </cell>
          <cell r="ED452">
            <v>0</v>
          </cell>
          <cell r="EE452">
            <v>9465.6</v>
          </cell>
          <cell r="EF452">
            <v>9465.6</v>
          </cell>
          <cell r="EG452">
            <v>0</v>
          </cell>
          <cell r="EI452">
            <v>0</v>
          </cell>
          <cell r="EJ452">
            <v>0</v>
          </cell>
          <cell r="EK452">
            <v>0</v>
          </cell>
          <cell r="EL452">
            <v>0</v>
          </cell>
          <cell r="EM452">
            <v>0</v>
          </cell>
          <cell r="EN452">
            <v>0</v>
          </cell>
          <cell r="EO452">
            <v>0</v>
          </cell>
          <cell r="EP452">
            <v>137465.60000000001</v>
          </cell>
          <cell r="EQ452">
            <v>0</v>
          </cell>
          <cell r="ER452">
            <v>137465.60000000001</v>
          </cell>
          <cell r="ES452">
            <v>1689109.3282459143</v>
          </cell>
          <cell r="ET452">
            <v>0</v>
          </cell>
          <cell r="EU452">
            <v>1689109.3282459143</v>
          </cell>
          <cell r="EV452">
            <v>1679643.7282459142</v>
          </cell>
          <cell r="EW452">
            <v>4678.6733377323517</v>
          </cell>
          <cell r="EX452">
            <v>4405</v>
          </cell>
          <cell r="EY452">
            <v>0</v>
          </cell>
          <cell r="EZ452">
            <v>1581395</v>
          </cell>
          <cell r="FA452">
            <v>0</v>
          </cell>
          <cell r="FB452">
            <v>1689109.3282459143</v>
          </cell>
          <cell r="FC452">
            <v>1689109.3282459143</v>
          </cell>
          <cell r="FD452">
            <v>0</v>
          </cell>
          <cell r="FE452">
            <v>1689109.3282459143</v>
          </cell>
        </row>
        <row r="453">
          <cell r="A453">
            <v>2051</v>
          </cell>
          <cell r="B453">
            <v>8812051</v>
          </cell>
          <cell r="C453">
            <v>4864</v>
          </cell>
          <cell r="D453" t="str">
            <v>RB054864</v>
          </cell>
          <cell r="E453" t="str">
            <v>Wix and Wrabness Primary School</v>
          </cell>
          <cell r="F453" t="str">
            <v>P</v>
          </cell>
          <cell r="G453" t="str">
            <v>Y</v>
          </cell>
          <cell r="H453">
            <v>10025062</v>
          </cell>
          <cell r="I453" t="str">
            <v/>
          </cell>
          <cell r="K453">
            <v>2051</v>
          </cell>
          <cell r="L453">
            <v>114739</v>
          </cell>
          <cell r="O453">
            <v>7</v>
          </cell>
          <cell r="P453">
            <v>0</v>
          </cell>
          <cell r="Q453">
            <v>0</v>
          </cell>
          <cell r="S453">
            <v>14</v>
          </cell>
          <cell r="T453">
            <v>102</v>
          </cell>
          <cell r="V453">
            <v>116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116</v>
          </cell>
          <cell r="AF453">
            <v>392719.16000000003</v>
          </cell>
          <cell r="AG453">
            <v>0</v>
          </cell>
          <cell r="AH453">
            <v>0</v>
          </cell>
          <cell r="AI453">
            <v>0</v>
          </cell>
          <cell r="AJ453">
            <v>392719.16000000003</v>
          </cell>
          <cell r="AK453">
            <v>7</v>
          </cell>
          <cell r="AL453">
            <v>3360</v>
          </cell>
          <cell r="AM453">
            <v>0</v>
          </cell>
          <cell r="AN453">
            <v>0</v>
          </cell>
          <cell r="AO453">
            <v>3360</v>
          </cell>
          <cell r="AP453">
            <v>7.9999999999999982</v>
          </cell>
          <cell r="AQ453">
            <v>5639.9999999999991</v>
          </cell>
          <cell r="AR453">
            <v>0</v>
          </cell>
          <cell r="AS453">
            <v>0</v>
          </cell>
          <cell r="AT453">
            <v>5639.9999999999991</v>
          </cell>
          <cell r="AU453">
            <v>87.999999999999957</v>
          </cell>
          <cell r="AV453">
            <v>0</v>
          </cell>
          <cell r="AW453">
            <v>14.999999999999975</v>
          </cell>
          <cell r="AX453">
            <v>3449.9999999999941</v>
          </cell>
          <cell r="AY453">
            <v>0</v>
          </cell>
          <cell r="AZ453">
            <v>0</v>
          </cell>
          <cell r="BA453">
            <v>10.999999999999995</v>
          </cell>
          <cell r="BB453">
            <v>4839.9999999999973</v>
          </cell>
          <cell r="BC453">
            <v>1.9999999999999967</v>
          </cell>
          <cell r="BD453">
            <v>959.99999999999841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9249.9999999999891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9249.9999999999891</v>
          </cell>
          <cell r="BZ453">
            <v>18249.999999999989</v>
          </cell>
          <cell r="CA453">
            <v>0</v>
          </cell>
          <cell r="CB453">
            <v>18249.999999999989</v>
          </cell>
          <cell r="CC453">
            <v>18.196078431372534</v>
          </cell>
          <cell r="CD453">
            <v>21016.470588235275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P453">
            <v>0</v>
          </cell>
          <cell r="CQ453">
            <v>21016.470588235275</v>
          </cell>
          <cell r="CR453">
            <v>0</v>
          </cell>
          <cell r="CS453">
            <v>0</v>
          </cell>
          <cell r="CT453">
            <v>0</v>
          </cell>
          <cell r="CU453">
            <v>0</v>
          </cell>
          <cell r="CV453">
            <v>0</v>
          </cell>
          <cell r="CW453">
            <v>0</v>
          </cell>
          <cell r="CX453">
            <v>0</v>
          </cell>
          <cell r="CY453">
            <v>0</v>
          </cell>
          <cell r="CZ453">
            <v>0</v>
          </cell>
          <cell r="DA453">
            <v>0</v>
          </cell>
          <cell r="DB453">
            <v>431985.63058823533</v>
          </cell>
          <cell r="DC453">
            <v>0</v>
          </cell>
          <cell r="DD453">
            <v>431985.63058823533</v>
          </cell>
          <cell r="DE453">
            <v>128000</v>
          </cell>
          <cell r="DF453">
            <v>0</v>
          </cell>
          <cell r="DG453">
            <v>128000</v>
          </cell>
          <cell r="DH453">
            <v>16.571428571428573</v>
          </cell>
          <cell r="DI453">
            <v>0.45126835781041363</v>
          </cell>
          <cell r="DJ453">
            <v>2.2109999999999999</v>
          </cell>
          <cell r="DK453">
            <v>0</v>
          </cell>
          <cell r="DL453">
            <v>1</v>
          </cell>
          <cell r="DO453">
            <v>25406.408544726288</v>
          </cell>
          <cell r="DP453">
            <v>0</v>
          </cell>
          <cell r="DQ453">
            <v>25406.408544726288</v>
          </cell>
          <cell r="DR453">
            <v>1</v>
          </cell>
          <cell r="DS453">
            <v>0</v>
          </cell>
          <cell r="DT453">
            <v>0</v>
          </cell>
          <cell r="DU453">
            <v>0</v>
          </cell>
          <cell r="DV453">
            <v>0</v>
          </cell>
          <cell r="DW453">
            <v>0</v>
          </cell>
          <cell r="DX453">
            <v>0</v>
          </cell>
          <cell r="DY453">
            <v>0</v>
          </cell>
          <cell r="DZ453">
            <v>0</v>
          </cell>
          <cell r="EA453">
            <v>16467</v>
          </cell>
          <cell r="EB453">
            <v>16467</v>
          </cell>
          <cell r="EC453">
            <v>0</v>
          </cell>
          <cell r="ED453">
            <v>0</v>
          </cell>
          <cell r="EE453">
            <v>16467</v>
          </cell>
          <cell r="EF453">
            <v>16467</v>
          </cell>
          <cell r="EG453">
            <v>0</v>
          </cell>
          <cell r="EI453">
            <v>0</v>
          </cell>
          <cell r="EJ453">
            <v>0</v>
          </cell>
          <cell r="EK453">
            <v>0</v>
          </cell>
          <cell r="EL453">
            <v>242720</v>
          </cell>
          <cell r="EM453">
            <v>0</v>
          </cell>
          <cell r="EN453">
            <v>0</v>
          </cell>
          <cell r="EO453">
            <v>0</v>
          </cell>
          <cell r="EP453">
            <v>412593.40854472632</v>
          </cell>
          <cell r="EQ453">
            <v>0</v>
          </cell>
          <cell r="ER453">
            <v>412593.40854472632</v>
          </cell>
          <cell r="ES453">
            <v>844579.03913296165</v>
          </cell>
          <cell r="ET453">
            <v>0</v>
          </cell>
          <cell r="EU453">
            <v>844579.03913296165</v>
          </cell>
          <cell r="EV453">
            <v>585392.03913296165</v>
          </cell>
          <cell r="EW453">
            <v>5046.4830959738074</v>
          </cell>
          <cell r="EX453">
            <v>4405</v>
          </cell>
          <cell r="EY453">
            <v>0</v>
          </cell>
          <cell r="EZ453">
            <v>510980</v>
          </cell>
          <cell r="FA453">
            <v>0</v>
          </cell>
          <cell r="FB453">
            <v>844579.03913296165</v>
          </cell>
          <cell r="FC453">
            <v>856381.61587086692</v>
          </cell>
          <cell r="FD453">
            <v>11802.57673790527</v>
          </cell>
          <cell r="FE453">
            <v>856381.61587086692</v>
          </cell>
        </row>
        <row r="454">
          <cell r="A454">
            <v>2136</v>
          </cell>
          <cell r="B454">
            <v>8812136</v>
          </cell>
          <cell r="E454" t="str">
            <v>Woodham Ley Primary School</v>
          </cell>
          <cell r="F454" t="str">
            <v>P</v>
          </cell>
          <cell r="G454" t="str">
            <v/>
          </cell>
          <cell r="H454" t="str">
            <v/>
          </cell>
          <cell r="I454" t="str">
            <v>Y</v>
          </cell>
          <cell r="K454">
            <v>2136</v>
          </cell>
          <cell r="L454">
            <v>141625</v>
          </cell>
          <cell r="O454">
            <v>7</v>
          </cell>
          <cell r="P454">
            <v>0</v>
          </cell>
          <cell r="Q454">
            <v>0</v>
          </cell>
          <cell r="S454">
            <v>30</v>
          </cell>
          <cell r="T454">
            <v>178</v>
          </cell>
          <cell r="V454">
            <v>208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208</v>
          </cell>
          <cell r="AF454">
            <v>704186.08000000007</v>
          </cell>
          <cell r="AG454">
            <v>0</v>
          </cell>
          <cell r="AH454">
            <v>0</v>
          </cell>
          <cell r="AI454">
            <v>0</v>
          </cell>
          <cell r="AJ454">
            <v>704186.08000000007</v>
          </cell>
          <cell r="AK454">
            <v>32.999999999999972</v>
          </cell>
          <cell r="AL454">
            <v>15839.999999999985</v>
          </cell>
          <cell r="AM454">
            <v>0</v>
          </cell>
          <cell r="AN454">
            <v>0</v>
          </cell>
          <cell r="AO454">
            <v>15839.999999999985</v>
          </cell>
          <cell r="AP454">
            <v>32.999999999999972</v>
          </cell>
          <cell r="AQ454">
            <v>23264.999999999978</v>
          </cell>
          <cell r="AR454">
            <v>0</v>
          </cell>
          <cell r="AS454">
            <v>0</v>
          </cell>
          <cell r="AT454">
            <v>23264.999999999978</v>
          </cell>
          <cell r="AU454">
            <v>172.99999999999997</v>
          </cell>
          <cell r="AV454">
            <v>0</v>
          </cell>
          <cell r="AW454">
            <v>32.999999999999972</v>
          </cell>
          <cell r="AX454">
            <v>7589.9999999999936</v>
          </cell>
          <cell r="AY454">
            <v>1.0000000000000004</v>
          </cell>
          <cell r="AZ454">
            <v>280.00000000000011</v>
          </cell>
          <cell r="BA454">
            <v>1.0000000000000004</v>
          </cell>
          <cell r="BB454">
            <v>440.00000000000017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8309.9999999999945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8309.9999999999945</v>
          </cell>
          <cell r="BZ454">
            <v>47414.999999999956</v>
          </cell>
          <cell r="CA454">
            <v>0</v>
          </cell>
          <cell r="CB454">
            <v>47414.999999999956</v>
          </cell>
          <cell r="CC454">
            <v>50.363196125907962</v>
          </cell>
          <cell r="CD454">
            <v>58169.491525423698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P454">
            <v>0</v>
          </cell>
          <cell r="CQ454">
            <v>58169.491525423698</v>
          </cell>
          <cell r="CR454">
            <v>0</v>
          </cell>
          <cell r="CS454">
            <v>0</v>
          </cell>
          <cell r="CT454">
            <v>0</v>
          </cell>
          <cell r="CU454">
            <v>0</v>
          </cell>
          <cell r="CV454">
            <v>0</v>
          </cell>
          <cell r="CW454">
            <v>3.5056179775280976</v>
          </cell>
          <cell r="CX454">
            <v>2033.2584269662966</v>
          </cell>
          <cell r="CY454">
            <v>0</v>
          </cell>
          <cell r="CZ454">
            <v>0</v>
          </cell>
          <cell r="DA454">
            <v>2033.2584269662966</v>
          </cell>
          <cell r="DB454">
            <v>811803.82995239005</v>
          </cell>
          <cell r="DC454">
            <v>0</v>
          </cell>
          <cell r="DD454">
            <v>811803.82995239005</v>
          </cell>
          <cell r="DE454">
            <v>128000</v>
          </cell>
          <cell r="DF454">
            <v>0</v>
          </cell>
          <cell r="DG454">
            <v>128000</v>
          </cell>
          <cell r="DH454">
            <v>29.714285714285715</v>
          </cell>
          <cell r="DI454">
            <v>0</v>
          </cell>
          <cell r="DJ454">
            <v>0.52800000000000002</v>
          </cell>
          <cell r="DK454">
            <v>0</v>
          </cell>
          <cell r="DL454">
            <v>0</v>
          </cell>
          <cell r="DO454">
            <v>0</v>
          </cell>
          <cell r="DP454">
            <v>0</v>
          </cell>
          <cell r="DQ454">
            <v>0</v>
          </cell>
          <cell r="DR454">
            <v>1</v>
          </cell>
          <cell r="DS454">
            <v>0</v>
          </cell>
          <cell r="DT454">
            <v>0</v>
          </cell>
          <cell r="DU454">
            <v>0</v>
          </cell>
          <cell r="DV454">
            <v>0</v>
          </cell>
          <cell r="DW454">
            <v>0</v>
          </cell>
          <cell r="DX454">
            <v>0</v>
          </cell>
          <cell r="DY454">
            <v>0</v>
          </cell>
          <cell r="DZ454">
            <v>0</v>
          </cell>
          <cell r="EA454">
            <v>4782.1000000000004</v>
          </cell>
          <cell r="EB454">
            <v>4782.1000000000004</v>
          </cell>
          <cell r="EC454">
            <v>0</v>
          </cell>
          <cell r="ED454">
            <v>0</v>
          </cell>
          <cell r="EE454">
            <v>4782.1000000000004</v>
          </cell>
          <cell r="EF454">
            <v>4782.1000000000004</v>
          </cell>
          <cell r="EG454">
            <v>0</v>
          </cell>
          <cell r="EI454">
            <v>0</v>
          </cell>
          <cell r="EJ454">
            <v>0</v>
          </cell>
          <cell r="EK454">
            <v>0</v>
          </cell>
          <cell r="EL454">
            <v>0</v>
          </cell>
          <cell r="EM454">
            <v>0</v>
          </cell>
          <cell r="EN454">
            <v>0</v>
          </cell>
          <cell r="EO454">
            <v>0</v>
          </cell>
          <cell r="EP454">
            <v>132782.1</v>
          </cell>
          <cell r="EQ454">
            <v>0</v>
          </cell>
          <cell r="ER454">
            <v>132782.1</v>
          </cell>
          <cell r="ES454">
            <v>944585.92995239003</v>
          </cell>
          <cell r="ET454">
            <v>0</v>
          </cell>
          <cell r="EU454">
            <v>944585.92995239003</v>
          </cell>
          <cell r="EV454">
            <v>939803.82995239005</v>
          </cell>
          <cell r="EW454">
            <v>4518.2876440018754</v>
          </cell>
          <cell r="EX454">
            <v>4405</v>
          </cell>
          <cell r="EY454">
            <v>0</v>
          </cell>
          <cell r="EZ454">
            <v>916240</v>
          </cell>
          <cell r="FA454">
            <v>0</v>
          </cell>
          <cell r="FB454">
            <v>944585.92995239003</v>
          </cell>
          <cell r="FC454">
            <v>944585.92995239003</v>
          </cell>
          <cell r="FD454">
            <v>0</v>
          </cell>
          <cell r="FE454">
            <v>944585.92995239003</v>
          </cell>
        </row>
        <row r="455">
          <cell r="A455">
            <v>3235</v>
          </cell>
          <cell r="B455">
            <v>8813235</v>
          </cell>
          <cell r="C455">
            <v>4880</v>
          </cell>
          <cell r="D455" t="str">
            <v>RB054880</v>
          </cell>
          <cell r="E455" t="str">
            <v>Woodham Walter Church of England Voluntary Controlled Primary School</v>
          </cell>
          <cell r="F455" t="str">
            <v>P</v>
          </cell>
          <cell r="G455" t="str">
            <v>Y</v>
          </cell>
          <cell r="H455">
            <v>10041451</v>
          </cell>
          <cell r="I455" t="str">
            <v/>
          </cell>
          <cell r="K455">
            <v>3235</v>
          </cell>
          <cell r="L455">
            <v>115123</v>
          </cell>
          <cell r="O455">
            <v>7</v>
          </cell>
          <cell r="P455">
            <v>0</v>
          </cell>
          <cell r="Q455">
            <v>0</v>
          </cell>
          <cell r="S455">
            <v>17</v>
          </cell>
          <cell r="T455">
            <v>97</v>
          </cell>
          <cell r="V455">
            <v>114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114</v>
          </cell>
          <cell r="AF455">
            <v>385948.14</v>
          </cell>
          <cell r="AG455">
            <v>0</v>
          </cell>
          <cell r="AH455">
            <v>0</v>
          </cell>
          <cell r="AI455">
            <v>0</v>
          </cell>
          <cell r="AJ455">
            <v>385948.14</v>
          </cell>
          <cell r="AK455">
            <v>27.000000000000011</v>
          </cell>
          <cell r="AL455">
            <v>12960.000000000005</v>
          </cell>
          <cell r="AM455">
            <v>0</v>
          </cell>
          <cell r="AN455">
            <v>0</v>
          </cell>
          <cell r="AO455">
            <v>12960.000000000005</v>
          </cell>
          <cell r="AP455">
            <v>32.000000000000014</v>
          </cell>
          <cell r="AQ455">
            <v>22560.000000000011</v>
          </cell>
          <cell r="AR455">
            <v>0</v>
          </cell>
          <cell r="AS455">
            <v>0</v>
          </cell>
          <cell r="AT455">
            <v>22560.000000000011</v>
          </cell>
          <cell r="AU455">
            <v>88.778761061946938</v>
          </cell>
          <cell r="AV455">
            <v>0</v>
          </cell>
          <cell r="AW455">
            <v>14.123893805309789</v>
          </cell>
          <cell r="AX455">
            <v>3248.4955752212513</v>
          </cell>
          <cell r="AY455">
            <v>0</v>
          </cell>
          <cell r="AZ455">
            <v>0</v>
          </cell>
          <cell r="BA455">
            <v>8.0707964601769842</v>
          </cell>
          <cell r="BB455">
            <v>3551.1504424778732</v>
          </cell>
          <cell r="BC455">
            <v>3.0265486725663737</v>
          </cell>
          <cell r="BD455">
            <v>1452.7433628318595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8252.3893805309835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8252.3893805309835</v>
          </cell>
          <cell r="BZ455">
            <v>43772.389380531</v>
          </cell>
          <cell r="CA455">
            <v>0</v>
          </cell>
          <cell r="CB455">
            <v>43772.389380531</v>
          </cell>
          <cell r="CC455">
            <v>37.208333333333321</v>
          </cell>
          <cell r="CD455">
            <v>42975.624999999985</v>
          </cell>
          <cell r="CE455">
            <v>0</v>
          </cell>
          <cell r="CF455">
            <v>0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P455">
            <v>0</v>
          </cell>
          <cell r="CQ455">
            <v>42975.624999999985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0</v>
          </cell>
          <cell r="CW455">
            <v>1.1752577319587669</v>
          </cell>
          <cell r="CX455">
            <v>681.64948453608486</v>
          </cell>
          <cell r="CY455">
            <v>0</v>
          </cell>
          <cell r="CZ455">
            <v>0</v>
          </cell>
          <cell r="DA455">
            <v>681.64948453608486</v>
          </cell>
          <cell r="DB455">
            <v>473377.80386506708</v>
          </cell>
          <cell r="DC455">
            <v>0</v>
          </cell>
          <cell r="DD455">
            <v>473377.80386506708</v>
          </cell>
          <cell r="DE455">
            <v>128000</v>
          </cell>
          <cell r="DF455">
            <v>0</v>
          </cell>
          <cell r="DG455">
            <v>128000</v>
          </cell>
          <cell r="DH455">
            <v>16.285714285714285</v>
          </cell>
          <cell r="DI455">
            <v>0.47797062750333774</v>
          </cell>
          <cell r="DJ455">
            <v>2.3239999999999998</v>
          </cell>
          <cell r="DK455">
            <v>0</v>
          </cell>
          <cell r="DL455">
            <v>1</v>
          </cell>
          <cell r="DO455">
            <v>26909.746328437916</v>
          </cell>
          <cell r="DP455">
            <v>0</v>
          </cell>
          <cell r="DQ455">
            <v>26909.746328437916</v>
          </cell>
          <cell r="DR455">
            <v>1</v>
          </cell>
          <cell r="DS455">
            <v>0</v>
          </cell>
          <cell r="DT455">
            <v>0</v>
          </cell>
          <cell r="DU455">
            <v>0</v>
          </cell>
          <cell r="DV455">
            <v>0</v>
          </cell>
          <cell r="DW455">
            <v>0</v>
          </cell>
          <cell r="DX455">
            <v>0</v>
          </cell>
          <cell r="DY455">
            <v>0</v>
          </cell>
          <cell r="DZ455">
            <v>0</v>
          </cell>
          <cell r="EA455">
            <v>9481</v>
          </cell>
          <cell r="EB455">
            <v>9481</v>
          </cell>
          <cell r="EC455">
            <v>0</v>
          </cell>
          <cell r="ED455">
            <v>0</v>
          </cell>
          <cell r="EE455">
            <v>9481</v>
          </cell>
          <cell r="EF455">
            <v>9481</v>
          </cell>
          <cell r="EG455">
            <v>0</v>
          </cell>
          <cell r="EI455">
            <v>0</v>
          </cell>
          <cell r="EJ455">
            <v>0</v>
          </cell>
          <cell r="EK455">
            <v>0</v>
          </cell>
          <cell r="EL455">
            <v>0</v>
          </cell>
          <cell r="EM455">
            <v>0</v>
          </cell>
          <cell r="EN455">
            <v>0</v>
          </cell>
          <cell r="EO455">
            <v>0</v>
          </cell>
          <cell r="EP455">
            <v>164390.7463284379</v>
          </cell>
          <cell r="EQ455">
            <v>0</v>
          </cell>
          <cell r="ER455">
            <v>164390.7463284379</v>
          </cell>
          <cell r="ES455">
            <v>637768.55019350501</v>
          </cell>
          <cell r="ET455">
            <v>0</v>
          </cell>
          <cell r="EU455">
            <v>637768.55019350501</v>
          </cell>
          <cell r="EV455">
            <v>628287.55019350501</v>
          </cell>
          <cell r="EW455">
            <v>5511.2942999430261</v>
          </cell>
          <cell r="EX455">
            <v>4405</v>
          </cell>
          <cell r="EY455">
            <v>0</v>
          </cell>
          <cell r="EZ455">
            <v>502170</v>
          </cell>
          <cell r="FA455">
            <v>0</v>
          </cell>
          <cell r="FB455">
            <v>637768.55019350501</v>
          </cell>
          <cell r="FC455">
            <v>637768.55019350501</v>
          </cell>
          <cell r="FD455">
            <v>0</v>
          </cell>
          <cell r="FE455">
            <v>637768.55019350501</v>
          </cell>
        </row>
        <row r="456">
          <cell r="A456">
            <v>5213</v>
          </cell>
          <cell r="B456">
            <v>8815213</v>
          </cell>
          <cell r="E456" t="str">
            <v>Woodville Primary School</v>
          </cell>
          <cell r="F456" t="str">
            <v>P</v>
          </cell>
          <cell r="G456" t="str">
            <v/>
          </cell>
          <cell r="H456" t="str">
            <v/>
          </cell>
          <cell r="I456" t="str">
            <v>Y</v>
          </cell>
          <cell r="K456">
            <v>5213</v>
          </cell>
          <cell r="L456">
            <v>140447</v>
          </cell>
          <cell r="O456">
            <v>7</v>
          </cell>
          <cell r="P456">
            <v>0</v>
          </cell>
          <cell r="Q456">
            <v>0</v>
          </cell>
          <cell r="S456">
            <v>54</v>
          </cell>
          <cell r="T456">
            <v>364</v>
          </cell>
          <cell r="V456">
            <v>418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418</v>
          </cell>
          <cell r="AF456">
            <v>1415143.1800000002</v>
          </cell>
          <cell r="AG456">
            <v>0</v>
          </cell>
          <cell r="AH456">
            <v>0</v>
          </cell>
          <cell r="AI456">
            <v>0</v>
          </cell>
          <cell r="AJ456">
            <v>1415143.1800000002</v>
          </cell>
          <cell r="AK456">
            <v>23.999999999999986</v>
          </cell>
          <cell r="AL456">
            <v>11519.999999999993</v>
          </cell>
          <cell r="AM456">
            <v>0</v>
          </cell>
          <cell r="AN456">
            <v>0</v>
          </cell>
          <cell r="AO456">
            <v>11519.999999999993</v>
          </cell>
          <cell r="AP456">
            <v>30.999999999999993</v>
          </cell>
          <cell r="AQ456">
            <v>21854.999999999996</v>
          </cell>
          <cell r="AR456">
            <v>0</v>
          </cell>
          <cell r="AS456">
            <v>0</v>
          </cell>
          <cell r="AT456">
            <v>21854.999999999996</v>
          </cell>
          <cell r="AU456">
            <v>411.95662650602418</v>
          </cell>
          <cell r="AV456">
            <v>0</v>
          </cell>
          <cell r="AW456">
            <v>4.0289156626506024</v>
          </cell>
          <cell r="AX456">
            <v>926.65060240963851</v>
          </cell>
          <cell r="AY456">
            <v>2.014457831325303</v>
          </cell>
          <cell r="AZ456">
            <v>564.04819277108481</v>
          </cell>
          <cell r="BA456">
            <v>0</v>
          </cell>
          <cell r="BB456">
            <v>0</v>
          </cell>
          <cell r="BC456">
            <v>0</v>
          </cell>
          <cell r="BD456">
            <v>0</v>
          </cell>
          <cell r="BE456">
            <v>0</v>
          </cell>
          <cell r="BF456">
            <v>0</v>
          </cell>
          <cell r="BG456">
            <v>0</v>
          </cell>
          <cell r="BH456">
            <v>0</v>
          </cell>
          <cell r="BI456">
            <v>1490.6987951807232</v>
          </cell>
          <cell r="BJ456">
            <v>0</v>
          </cell>
          <cell r="BK456">
            <v>0</v>
          </cell>
          <cell r="BL456">
            <v>0</v>
          </cell>
          <cell r="BM456">
            <v>0</v>
          </cell>
          <cell r="BN456">
            <v>0</v>
          </cell>
          <cell r="BO456">
            <v>0</v>
          </cell>
          <cell r="BP456">
            <v>0</v>
          </cell>
          <cell r="BQ456">
            <v>0</v>
          </cell>
          <cell r="BR456">
            <v>0</v>
          </cell>
          <cell r="BS456">
            <v>0</v>
          </cell>
          <cell r="BT456">
            <v>0</v>
          </cell>
          <cell r="BU456">
            <v>0</v>
          </cell>
          <cell r="BV456">
            <v>0</v>
          </cell>
          <cell r="BW456">
            <v>0</v>
          </cell>
          <cell r="BX456">
            <v>0</v>
          </cell>
          <cell r="BY456">
            <v>1490.6987951807232</v>
          </cell>
          <cell r="BZ456">
            <v>34865.69879518071</v>
          </cell>
          <cell r="CA456">
            <v>0</v>
          </cell>
          <cell r="CB456">
            <v>34865.69879518071</v>
          </cell>
          <cell r="CC456">
            <v>76.208771929824479</v>
          </cell>
          <cell r="CD456">
            <v>88021.131578947272</v>
          </cell>
          <cell r="CE456">
            <v>0</v>
          </cell>
          <cell r="CF456">
            <v>0</v>
          </cell>
          <cell r="CG456">
            <v>0</v>
          </cell>
          <cell r="CH456">
            <v>0</v>
          </cell>
          <cell r="CI456">
            <v>0</v>
          </cell>
          <cell r="CJ456">
            <v>0</v>
          </cell>
          <cell r="CK456">
            <v>0</v>
          </cell>
          <cell r="CL456">
            <v>0</v>
          </cell>
          <cell r="CM456">
            <v>0</v>
          </cell>
          <cell r="CN456">
            <v>0</v>
          </cell>
          <cell r="CO456">
            <v>0</v>
          </cell>
          <cell r="CP456">
            <v>0</v>
          </cell>
          <cell r="CQ456">
            <v>88021.131578947272</v>
          </cell>
          <cell r="CR456">
            <v>0</v>
          </cell>
          <cell r="CS456">
            <v>0</v>
          </cell>
          <cell r="CT456">
            <v>0</v>
          </cell>
          <cell r="CU456">
            <v>0</v>
          </cell>
          <cell r="CV456">
            <v>0</v>
          </cell>
          <cell r="CW456">
            <v>2.3093922651933707</v>
          </cell>
          <cell r="CX456">
            <v>1339.447513812155</v>
          </cell>
          <cell r="CY456">
            <v>0</v>
          </cell>
          <cell r="CZ456">
            <v>0</v>
          </cell>
          <cell r="DA456">
            <v>1339.447513812155</v>
          </cell>
          <cell r="DB456">
            <v>1539369.4578879403</v>
          </cell>
          <cell r="DC456">
            <v>0</v>
          </cell>
          <cell r="DD456">
            <v>1539369.4578879403</v>
          </cell>
          <cell r="DE456">
            <v>128000</v>
          </cell>
          <cell r="DF456">
            <v>0</v>
          </cell>
          <cell r="DG456">
            <v>128000</v>
          </cell>
          <cell r="DH456">
            <v>59.714285714285715</v>
          </cell>
          <cell r="DI456">
            <v>0</v>
          </cell>
          <cell r="DJ456">
            <v>0.96099999999999997</v>
          </cell>
          <cell r="DK456">
            <v>0</v>
          </cell>
          <cell r="DL456">
            <v>0</v>
          </cell>
          <cell r="DO456">
            <v>0</v>
          </cell>
          <cell r="DP456">
            <v>0</v>
          </cell>
          <cell r="DQ456">
            <v>0</v>
          </cell>
          <cell r="DR456">
            <v>1</v>
          </cell>
          <cell r="DS456">
            <v>0</v>
          </cell>
          <cell r="DT456">
            <v>0</v>
          </cell>
          <cell r="DU456">
            <v>0</v>
          </cell>
          <cell r="DV456">
            <v>0</v>
          </cell>
          <cell r="DW456">
            <v>0</v>
          </cell>
          <cell r="DX456">
            <v>0</v>
          </cell>
          <cell r="DY456">
            <v>0</v>
          </cell>
          <cell r="DZ456">
            <v>0</v>
          </cell>
          <cell r="EA456">
            <v>6507.6</v>
          </cell>
          <cell r="EB456">
            <v>6507.6</v>
          </cell>
          <cell r="EC456">
            <v>0</v>
          </cell>
          <cell r="ED456">
            <v>0</v>
          </cell>
          <cell r="EE456">
            <v>6507.6</v>
          </cell>
          <cell r="EF456">
            <v>6507.6</v>
          </cell>
          <cell r="EG456">
            <v>0</v>
          </cell>
          <cell r="EI456">
            <v>0</v>
          </cell>
          <cell r="EJ456">
            <v>0</v>
          </cell>
          <cell r="EK456">
            <v>0</v>
          </cell>
          <cell r="EL456">
            <v>0</v>
          </cell>
          <cell r="EM456">
            <v>0</v>
          </cell>
          <cell r="EN456">
            <v>0</v>
          </cell>
          <cell r="EO456">
            <v>0</v>
          </cell>
          <cell r="EP456">
            <v>134507.6</v>
          </cell>
          <cell r="EQ456">
            <v>0</v>
          </cell>
          <cell r="ER456">
            <v>134507.6</v>
          </cell>
          <cell r="ES456">
            <v>1673877.0578879404</v>
          </cell>
          <cell r="ET456">
            <v>0</v>
          </cell>
          <cell r="EU456">
            <v>1673877.0578879404</v>
          </cell>
          <cell r="EV456">
            <v>1667369.4578879403</v>
          </cell>
          <cell r="EW456">
            <v>3988.9221480572737</v>
          </cell>
          <cell r="EX456">
            <v>4405</v>
          </cell>
          <cell r="EY456">
            <v>416.07785194272628</v>
          </cell>
          <cell r="EZ456">
            <v>1841290</v>
          </cell>
          <cell r="FA456">
            <v>173920.54211205966</v>
          </cell>
          <cell r="FB456">
            <v>1847797.6</v>
          </cell>
          <cell r="FC456">
            <v>1847797.6</v>
          </cell>
          <cell r="FD456">
            <v>0</v>
          </cell>
          <cell r="FE456">
            <v>1847797.6</v>
          </cell>
        </row>
        <row r="457">
          <cell r="A457">
            <v>2619</v>
          </cell>
          <cell r="B457">
            <v>8812619</v>
          </cell>
          <cell r="C457">
            <v>4898</v>
          </cell>
          <cell r="D457" t="str">
            <v>RB054898</v>
          </cell>
          <cell r="E457" t="str">
            <v>Writtle Infant School</v>
          </cell>
          <cell r="F457" t="str">
            <v>P</v>
          </cell>
          <cell r="G457" t="str">
            <v>Y</v>
          </cell>
          <cell r="H457">
            <v>10028346</v>
          </cell>
          <cell r="I457" t="str">
            <v/>
          </cell>
          <cell r="K457">
            <v>2619</v>
          </cell>
          <cell r="L457">
            <v>114917</v>
          </cell>
          <cell r="O457">
            <v>3</v>
          </cell>
          <cell r="P457">
            <v>0</v>
          </cell>
          <cell r="Q457">
            <v>0</v>
          </cell>
          <cell r="S457">
            <v>60</v>
          </cell>
          <cell r="T457">
            <v>114</v>
          </cell>
          <cell r="V457">
            <v>174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174</v>
          </cell>
          <cell r="AF457">
            <v>589078.74</v>
          </cell>
          <cell r="AG457">
            <v>0</v>
          </cell>
          <cell r="AH457">
            <v>0</v>
          </cell>
          <cell r="AI457">
            <v>0</v>
          </cell>
          <cell r="AJ457">
            <v>589078.74</v>
          </cell>
          <cell r="AK457">
            <v>19.999999999999968</v>
          </cell>
          <cell r="AL457">
            <v>9599.9999999999854</v>
          </cell>
          <cell r="AM457">
            <v>0</v>
          </cell>
          <cell r="AN457">
            <v>0</v>
          </cell>
          <cell r="AO457">
            <v>9599.9999999999854</v>
          </cell>
          <cell r="AP457">
            <v>21.000000000000036</v>
          </cell>
          <cell r="AQ457">
            <v>14805.000000000025</v>
          </cell>
          <cell r="AR457">
            <v>0</v>
          </cell>
          <cell r="AS457">
            <v>0</v>
          </cell>
          <cell r="AT457">
            <v>14805.000000000025</v>
          </cell>
          <cell r="AU457">
            <v>149.00000000000003</v>
          </cell>
          <cell r="AV457">
            <v>0</v>
          </cell>
          <cell r="AW457">
            <v>8.0000000000000053</v>
          </cell>
          <cell r="AX457">
            <v>1840.0000000000011</v>
          </cell>
          <cell r="AY457">
            <v>10.000000000000002</v>
          </cell>
          <cell r="AZ457">
            <v>2800.0000000000005</v>
          </cell>
          <cell r="BA457">
            <v>3.9999999999999933</v>
          </cell>
          <cell r="BB457">
            <v>1759.999999999997</v>
          </cell>
          <cell r="BC457">
            <v>2.9999999999999951</v>
          </cell>
          <cell r="BD457">
            <v>1439.9999999999977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7839.9999999999964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7839.9999999999964</v>
          </cell>
          <cell r="BZ457">
            <v>32245.000000000007</v>
          </cell>
          <cell r="CA457">
            <v>0</v>
          </cell>
          <cell r="CB457">
            <v>32245.000000000007</v>
          </cell>
          <cell r="CC457">
            <v>52.642953074807167</v>
          </cell>
          <cell r="CD457">
            <v>60802.610801402276</v>
          </cell>
          <cell r="CE457">
            <v>0</v>
          </cell>
          <cell r="CF457">
            <v>0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P457">
            <v>0</v>
          </cell>
          <cell r="CQ457">
            <v>60802.610801402276</v>
          </cell>
          <cell r="CR457">
            <v>0</v>
          </cell>
          <cell r="CS457">
            <v>0</v>
          </cell>
          <cell r="CT457">
            <v>0</v>
          </cell>
          <cell r="CU457">
            <v>0</v>
          </cell>
          <cell r="CV457">
            <v>0</v>
          </cell>
          <cell r="CW457">
            <v>6.1592920353982352</v>
          </cell>
          <cell r="CX457">
            <v>3572.3893805309763</v>
          </cell>
          <cell r="CY457">
            <v>0</v>
          </cell>
          <cell r="CZ457">
            <v>0</v>
          </cell>
          <cell r="DA457">
            <v>3572.3893805309763</v>
          </cell>
          <cell r="DB457">
            <v>685698.74018193316</v>
          </cell>
          <cell r="DC457">
            <v>0</v>
          </cell>
          <cell r="DD457">
            <v>685698.74018193316</v>
          </cell>
          <cell r="DE457">
            <v>128000</v>
          </cell>
          <cell r="DF457">
            <v>0</v>
          </cell>
          <cell r="DG457">
            <v>128000</v>
          </cell>
          <cell r="DH457">
            <v>58</v>
          </cell>
          <cell r="DI457">
            <v>0</v>
          </cell>
          <cell r="DJ457">
            <v>2.1829999999999998</v>
          </cell>
          <cell r="DK457">
            <v>0</v>
          </cell>
          <cell r="DL457">
            <v>1</v>
          </cell>
          <cell r="DO457">
            <v>0</v>
          </cell>
          <cell r="DP457">
            <v>0</v>
          </cell>
          <cell r="DQ457">
            <v>0</v>
          </cell>
          <cell r="DR457">
            <v>1</v>
          </cell>
          <cell r="DS457">
            <v>0</v>
          </cell>
          <cell r="DT457">
            <v>0</v>
          </cell>
          <cell r="DU457">
            <v>0</v>
          </cell>
          <cell r="DV457">
            <v>0</v>
          </cell>
          <cell r="DW457">
            <v>0</v>
          </cell>
          <cell r="DX457">
            <v>0</v>
          </cell>
          <cell r="DY457">
            <v>0</v>
          </cell>
          <cell r="DZ457">
            <v>0</v>
          </cell>
          <cell r="EA457">
            <v>13098.75</v>
          </cell>
          <cell r="EB457">
            <v>13098.75</v>
          </cell>
          <cell r="EC457">
            <v>0</v>
          </cell>
          <cell r="ED457">
            <v>0</v>
          </cell>
          <cell r="EE457">
            <v>13098.75</v>
          </cell>
          <cell r="EF457">
            <v>13098.75</v>
          </cell>
          <cell r="EG457">
            <v>0</v>
          </cell>
          <cell r="EI457">
            <v>0</v>
          </cell>
          <cell r="EJ457">
            <v>0</v>
          </cell>
          <cell r="EK457">
            <v>0</v>
          </cell>
          <cell r="EL457">
            <v>0</v>
          </cell>
          <cell r="EM457">
            <v>0</v>
          </cell>
          <cell r="EN457">
            <v>0</v>
          </cell>
          <cell r="EO457">
            <v>0</v>
          </cell>
          <cell r="EP457">
            <v>141098.75</v>
          </cell>
          <cell r="EQ457">
            <v>0</v>
          </cell>
          <cell r="ER457">
            <v>141098.75</v>
          </cell>
          <cell r="ES457">
            <v>826797.49018193316</v>
          </cell>
          <cell r="ET457">
            <v>0</v>
          </cell>
          <cell r="EU457">
            <v>826797.49018193316</v>
          </cell>
          <cell r="EV457">
            <v>813698.74018193316</v>
          </cell>
          <cell r="EW457">
            <v>4676.4295412754782</v>
          </cell>
          <cell r="EX457">
            <v>4405</v>
          </cell>
          <cell r="EY457">
            <v>0</v>
          </cell>
          <cell r="EZ457">
            <v>766470</v>
          </cell>
          <cell r="FA457">
            <v>0</v>
          </cell>
          <cell r="FB457">
            <v>826797.49018193316</v>
          </cell>
          <cell r="FC457">
            <v>826797.49018193316</v>
          </cell>
          <cell r="FD457">
            <v>0</v>
          </cell>
          <cell r="FE457">
            <v>826797.49018193316</v>
          </cell>
        </row>
        <row r="458">
          <cell r="A458">
            <v>2950</v>
          </cell>
          <cell r="B458">
            <v>8812950</v>
          </cell>
          <cell r="C458">
            <v>4896</v>
          </cell>
          <cell r="D458" t="str">
            <v>RB054896</v>
          </cell>
          <cell r="E458" t="str">
            <v>Writtle Junior School</v>
          </cell>
          <cell r="F458" t="str">
            <v>P</v>
          </cell>
          <cell r="G458" t="str">
            <v>Y</v>
          </cell>
          <cell r="H458">
            <v>10025145</v>
          </cell>
          <cell r="I458" t="str">
            <v/>
          </cell>
          <cell r="K458">
            <v>2950</v>
          </cell>
          <cell r="L458">
            <v>115047</v>
          </cell>
          <cell r="O458">
            <v>4</v>
          </cell>
          <cell r="P458">
            <v>0</v>
          </cell>
          <cell r="Q458">
            <v>0</v>
          </cell>
          <cell r="S458">
            <v>0</v>
          </cell>
          <cell r="T458">
            <v>241</v>
          </cell>
          <cell r="V458">
            <v>241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241</v>
          </cell>
          <cell r="AF458">
            <v>815907.91</v>
          </cell>
          <cell r="AG458">
            <v>0</v>
          </cell>
          <cell r="AH458">
            <v>0</v>
          </cell>
          <cell r="AI458">
            <v>0</v>
          </cell>
          <cell r="AJ458">
            <v>815907.91</v>
          </cell>
          <cell r="AK458">
            <v>32.000000000000036</v>
          </cell>
          <cell r="AL458">
            <v>15360.000000000016</v>
          </cell>
          <cell r="AM458">
            <v>0</v>
          </cell>
          <cell r="AN458">
            <v>0</v>
          </cell>
          <cell r="AO458">
            <v>15360.000000000016</v>
          </cell>
          <cell r="AP458">
            <v>37.000000000000036</v>
          </cell>
          <cell r="AQ458">
            <v>26085.000000000025</v>
          </cell>
          <cell r="AR458">
            <v>0</v>
          </cell>
          <cell r="AS458">
            <v>0</v>
          </cell>
          <cell r="AT458">
            <v>26085.000000000025</v>
          </cell>
          <cell r="AU458">
            <v>213.99999999999997</v>
          </cell>
          <cell r="AV458">
            <v>0</v>
          </cell>
          <cell r="AW458">
            <v>8.0000000000000089</v>
          </cell>
          <cell r="AX458">
            <v>1840.000000000002</v>
          </cell>
          <cell r="AY458">
            <v>14.999999999999989</v>
          </cell>
          <cell r="AZ458">
            <v>4199.9999999999973</v>
          </cell>
          <cell r="BA458">
            <v>3.0000000000000031</v>
          </cell>
          <cell r="BB458">
            <v>1320.0000000000014</v>
          </cell>
          <cell r="BC458">
            <v>1.0000000000000011</v>
          </cell>
          <cell r="BD458">
            <v>480.00000000000051</v>
          </cell>
          <cell r="BE458">
            <v>0</v>
          </cell>
          <cell r="BF458">
            <v>0</v>
          </cell>
          <cell r="BG458">
            <v>0</v>
          </cell>
          <cell r="BH458">
            <v>0</v>
          </cell>
          <cell r="BI458">
            <v>7840.0000000000009</v>
          </cell>
          <cell r="BJ458">
            <v>0</v>
          </cell>
          <cell r="BK458">
            <v>0</v>
          </cell>
          <cell r="BL458">
            <v>0</v>
          </cell>
          <cell r="BM458">
            <v>0</v>
          </cell>
          <cell r="BN458">
            <v>0</v>
          </cell>
          <cell r="BO458">
            <v>0</v>
          </cell>
          <cell r="BP458">
            <v>0</v>
          </cell>
          <cell r="BQ458">
            <v>0</v>
          </cell>
          <cell r="BR458">
            <v>0</v>
          </cell>
          <cell r="BS458">
            <v>0</v>
          </cell>
          <cell r="BT458">
            <v>0</v>
          </cell>
          <cell r="BU458">
            <v>0</v>
          </cell>
          <cell r="BV458">
            <v>0</v>
          </cell>
          <cell r="BW458">
            <v>0</v>
          </cell>
          <cell r="BX458">
            <v>0</v>
          </cell>
          <cell r="BY458">
            <v>7840.0000000000009</v>
          </cell>
          <cell r="BZ458">
            <v>49285.000000000044</v>
          </cell>
          <cell r="CA458">
            <v>0</v>
          </cell>
          <cell r="CB458">
            <v>49285.000000000044</v>
          </cell>
          <cell r="CC458">
            <v>54.670362622036329</v>
          </cell>
          <cell r="CD458">
            <v>63144.268828451961</v>
          </cell>
          <cell r="CE458">
            <v>0</v>
          </cell>
          <cell r="CF458">
            <v>0</v>
          </cell>
          <cell r="CG458">
            <v>0</v>
          </cell>
          <cell r="CH458">
            <v>0</v>
          </cell>
          <cell r="CI458">
            <v>0</v>
          </cell>
          <cell r="CJ458">
            <v>0</v>
          </cell>
          <cell r="CK458">
            <v>0</v>
          </cell>
          <cell r="CL458">
            <v>0</v>
          </cell>
          <cell r="CM458">
            <v>0</v>
          </cell>
          <cell r="CN458">
            <v>0</v>
          </cell>
          <cell r="CO458">
            <v>0</v>
          </cell>
          <cell r="CP458">
            <v>0</v>
          </cell>
          <cell r="CQ458">
            <v>63144.268828451961</v>
          </cell>
          <cell r="CR458">
            <v>0</v>
          </cell>
          <cell r="CS458">
            <v>0</v>
          </cell>
          <cell r="CT458">
            <v>0</v>
          </cell>
          <cell r="CU458">
            <v>0</v>
          </cell>
          <cell r="CV458">
            <v>0</v>
          </cell>
          <cell r="CW458">
            <v>6.0250000000000004</v>
          </cell>
          <cell r="CX458">
            <v>3494.5</v>
          </cell>
          <cell r="CY458">
            <v>0</v>
          </cell>
          <cell r="CZ458">
            <v>0</v>
          </cell>
          <cell r="DA458">
            <v>3494.5</v>
          </cell>
          <cell r="DB458">
            <v>931831.67882845202</v>
          </cell>
          <cell r="DC458">
            <v>0</v>
          </cell>
          <cell r="DD458">
            <v>931831.67882845202</v>
          </cell>
          <cell r="DE458">
            <v>128000</v>
          </cell>
          <cell r="DF458">
            <v>0</v>
          </cell>
          <cell r="DG458">
            <v>128000</v>
          </cell>
          <cell r="DH458">
            <v>60.25</v>
          </cell>
          <cell r="DI458">
            <v>0</v>
          </cell>
          <cell r="DJ458">
            <v>2.2160000000000002</v>
          </cell>
          <cell r="DK458">
            <v>0</v>
          </cell>
          <cell r="DL458">
            <v>1</v>
          </cell>
          <cell r="DO458">
            <v>0</v>
          </cell>
          <cell r="DP458">
            <v>0</v>
          </cell>
          <cell r="DQ458">
            <v>0</v>
          </cell>
          <cell r="DR458">
            <v>1</v>
          </cell>
          <cell r="DS458">
            <v>0</v>
          </cell>
          <cell r="DT458">
            <v>0</v>
          </cell>
          <cell r="DU458">
            <v>0</v>
          </cell>
          <cell r="DV458">
            <v>0</v>
          </cell>
          <cell r="DW458">
            <v>0</v>
          </cell>
          <cell r="DX458">
            <v>0</v>
          </cell>
          <cell r="DY458">
            <v>0</v>
          </cell>
          <cell r="DZ458">
            <v>0</v>
          </cell>
          <cell r="EA458">
            <v>16591.75</v>
          </cell>
          <cell r="EB458">
            <v>17964</v>
          </cell>
          <cell r="EC458">
            <v>-1372.25</v>
          </cell>
          <cell r="ED458">
            <v>-1372.25</v>
          </cell>
          <cell r="EE458">
            <v>15219.5</v>
          </cell>
          <cell r="EF458">
            <v>15219.5</v>
          </cell>
          <cell r="EG458">
            <v>0</v>
          </cell>
          <cell r="EI458">
            <v>0</v>
          </cell>
          <cell r="EJ458">
            <v>0</v>
          </cell>
          <cell r="EK458">
            <v>0</v>
          </cell>
          <cell r="EL458">
            <v>0</v>
          </cell>
          <cell r="EM458">
            <v>0</v>
          </cell>
          <cell r="EN458">
            <v>0</v>
          </cell>
          <cell r="EO458">
            <v>0</v>
          </cell>
          <cell r="EP458">
            <v>143219.5</v>
          </cell>
          <cell r="EQ458">
            <v>0</v>
          </cell>
          <cell r="ER458">
            <v>143219.5</v>
          </cell>
          <cell r="ES458">
            <v>1075051.178828452</v>
          </cell>
          <cell r="ET458">
            <v>0</v>
          </cell>
          <cell r="EU458">
            <v>1075051.178828452</v>
          </cell>
          <cell r="EV458">
            <v>1059831.678828452</v>
          </cell>
          <cell r="EW458">
            <v>4397.6418208649466</v>
          </cell>
          <cell r="EX458">
            <v>4405</v>
          </cell>
          <cell r="EY458">
            <v>7.3581791350534331</v>
          </cell>
          <cell r="EZ458">
            <v>1061605</v>
          </cell>
          <cell r="FA458">
            <v>1773.3211715479847</v>
          </cell>
          <cell r="FB458">
            <v>1076824.5</v>
          </cell>
          <cell r="FC458">
            <v>1077881.3086662502</v>
          </cell>
          <cell r="FD458">
            <v>1056.8086662502028</v>
          </cell>
          <cell r="FE458">
            <v>1077881.3086662502</v>
          </cell>
        </row>
        <row r="459">
          <cell r="A459">
            <v>5262</v>
          </cell>
          <cell r="B459">
            <v>8815262</v>
          </cell>
          <cell r="E459" t="str">
            <v>Wyburns Primary School</v>
          </cell>
          <cell r="F459" t="str">
            <v>P</v>
          </cell>
          <cell r="G459" t="str">
            <v/>
          </cell>
          <cell r="H459" t="str">
            <v/>
          </cell>
          <cell r="I459" t="str">
            <v>Y</v>
          </cell>
          <cell r="K459">
            <v>5262</v>
          </cell>
          <cell r="L459">
            <v>145349</v>
          </cell>
          <cell r="O459">
            <v>7</v>
          </cell>
          <cell r="P459">
            <v>0</v>
          </cell>
          <cell r="Q459">
            <v>0</v>
          </cell>
          <cell r="S459">
            <v>26</v>
          </cell>
          <cell r="T459">
            <v>165</v>
          </cell>
          <cell r="V459">
            <v>191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191</v>
          </cell>
          <cell r="AF459">
            <v>646632.41</v>
          </cell>
          <cell r="AG459">
            <v>0</v>
          </cell>
          <cell r="AH459">
            <v>0</v>
          </cell>
          <cell r="AI459">
            <v>0</v>
          </cell>
          <cell r="AJ459">
            <v>646632.41</v>
          </cell>
          <cell r="AK459">
            <v>37</v>
          </cell>
          <cell r="AL459">
            <v>17760</v>
          </cell>
          <cell r="AM459">
            <v>0</v>
          </cell>
          <cell r="AN459">
            <v>0</v>
          </cell>
          <cell r="AO459">
            <v>17760</v>
          </cell>
          <cell r="AP459">
            <v>38.000000000000028</v>
          </cell>
          <cell r="AQ459">
            <v>26790.000000000022</v>
          </cell>
          <cell r="AR459">
            <v>0</v>
          </cell>
          <cell r="AS459">
            <v>0</v>
          </cell>
          <cell r="AT459">
            <v>26790.000000000022</v>
          </cell>
          <cell r="AU459">
            <v>185.00000000000003</v>
          </cell>
          <cell r="AV459">
            <v>0</v>
          </cell>
          <cell r="AW459">
            <v>1.0000000000000004</v>
          </cell>
          <cell r="AX459">
            <v>230.00000000000011</v>
          </cell>
          <cell r="AY459">
            <v>2.9999999999999973</v>
          </cell>
          <cell r="AZ459">
            <v>839.9999999999992</v>
          </cell>
          <cell r="BA459">
            <v>2.0000000000000049</v>
          </cell>
          <cell r="BB459">
            <v>880.00000000000216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1950.0000000000014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1950.0000000000014</v>
          </cell>
          <cell r="BZ459">
            <v>46500.000000000022</v>
          </cell>
          <cell r="CA459">
            <v>0</v>
          </cell>
          <cell r="CB459">
            <v>46500.000000000022</v>
          </cell>
          <cell r="CC459">
            <v>48.423118629364595</v>
          </cell>
          <cell r="CD459">
            <v>55928.702016916104</v>
          </cell>
          <cell r="CE459">
            <v>0</v>
          </cell>
          <cell r="CF459">
            <v>0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0</v>
          </cell>
          <cell r="CM459">
            <v>0</v>
          </cell>
          <cell r="CN459">
            <v>0</v>
          </cell>
          <cell r="CO459">
            <v>0</v>
          </cell>
          <cell r="CP459">
            <v>0</v>
          </cell>
          <cell r="CQ459">
            <v>55928.702016916104</v>
          </cell>
          <cell r="CR459">
            <v>2.5399999999999938</v>
          </cell>
          <cell r="CS459">
            <v>2400.2999999999943</v>
          </cell>
          <cell r="CT459">
            <v>0</v>
          </cell>
          <cell r="CU459">
            <v>0</v>
          </cell>
          <cell r="CV459">
            <v>2400.2999999999943</v>
          </cell>
          <cell r="CW459">
            <v>2.3435582822085799</v>
          </cell>
          <cell r="CX459">
            <v>1359.2638036809763</v>
          </cell>
          <cell r="CY459">
            <v>0</v>
          </cell>
          <cell r="CZ459">
            <v>0</v>
          </cell>
          <cell r="DA459">
            <v>1359.2638036809763</v>
          </cell>
          <cell r="DB459">
            <v>752820.67582059721</v>
          </cell>
          <cell r="DC459">
            <v>0</v>
          </cell>
          <cell r="DD459">
            <v>752820.67582059721</v>
          </cell>
          <cell r="DE459">
            <v>128000</v>
          </cell>
          <cell r="DF459">
            <v>0</v>
          </cell>
          <cell r="DG459">
            <v>128000</v>
          </cell>
          <cell r="DH459">
            <v>27.285714285714285</v>
          </cell>
          <cell r="DI459">
            <v>0</v>
          </cell>
          <cell r="DJ459">
            <v>0.72699999999999998</v>
          </cell>
          <cell r="DK459">
            <v>0</v>
          </cell>
          <cell r="DL459">
            <v>0</v>
          </cell>
          <cell r="DO459">
            <v>0</v>
          </cell>
          <cell r="DP459">
            <v>0</v>
          </cell>
          <cell r="DQ459">
            <v>0</v>
          </cell>
          <cell r="DR459">
            <v>1</v>
          </cell>
          <cell r="DS459">
            <v>0</v>
          </cell>
          <cell r="DT459">
            <v>0</v>
          </cell>
          <cell r="DU459">
            <v>0</v>
          </cell>
          <cell r="DV459">
            <v>0</v>
          </cell>
          <cell r="DW459">
            <v>0</v>
          </cell>
          <cell r="DX459">
            <v>0</v>
          </cell>
          <cell r="DY459">
            <v>0</v>
          </cell>
          <cell r="DZ459">
            <v>0</v>
          </cell>
          <cell r="EA459">
            <v>3908.8580000000002</v>
          </cell>
          <cell r="EB459">
            <v>3908.8580000000002</v>
          </cell>
          <cell r="EC459">
            <v>0</v>
          </cell>
          <cell r="ED459">
            <v>0</v>
          </cell>
          <cell r="EE459">
            <v>3908.8580000000002</v>
          </cell>
          <cell r="EF459">
            <v>3908.8580000000002</v>
          </cell>
          <cell r="EG459">
            <v>0</v>
          </cell>
          <cell r="EI459">
            <v>0</v>
          </cell>
          <cell r="EJ459">
            <v>0</v>
          </cell>
          <cell r="EK459">
            <v>0</v>
          </cell>
          <cell r="EL459">
            <v>0</v>
          </cell>
          <cell r="EM459">
            <v>0</v>
          </cell>
          <cell r="EN459">
            <v>0</v>
          </cell>
          <cell r="EO459">
            <v>0</v>
          </cell>
          <cell r="EP459">
            <v>131908.85800000001</v>
          </cell>
          <cell r="EQ459">
            <v>0</v>
          </cell>
          <cell r="ER459">
            <v>131908.85800000001</v>
          </cell>
          <cell r="ES459">
            <v>884729.53382059722</v>
          </cell>
          <cell r="ET459">
            <v>0</v>
          </cell>
          <cell r="EU459">
            <v>884729.53382059722</v>
          </cell>
          <cell r="EV459">
            <v>880820.67582059721</v>
          </cell>
          <cell r="EW459">
            <v>4611.6265749769491</v>
          </cell>
          <cell r="EX459">
            <v>4405</v>
          </cell>
          <cell r="EY459">
            <v>0</v>
          </cell>
          <cell r="EZ459">
            <v>841355</v>
          </cell>
          <cell r="FA459">
            <v>0</v>
          </cell>
          <cell r="FB459">
            <v>884729.53382059722</v>
          </cell>
          <cell r="FC459">
            <v>884729.53382059722</v>
          </cell>
          <cell r="FD459">
            <v>0</v>
          </cell>
          <cell r="FE459">
            <v>884729.53382059722</v>
          </cell>
        </row>
        <row r="460">
          <cell r="A460">
            <v>4029</v>
          </cell>
          <cell r="B460">
            <v>8814029</v>
          </cell>
          <cell r="E460" t="str">
            <v>The Beaulieu Park School</v>
          </cell>
          <cell r="F460" t="str">
            <v>All</v>
          </cell>
          <cell r="G460" t="str">
            <v/>
          </cell>
          <cell r="H460" t="str">
            <v/>
          </cell>
          <cell r="I460" t="str">
            <v>Y</v>
          </cell>
          <cell r="K460">
            <v>4029</v>
          </cell>
          <cell r="L460">
            <v>145916</v>
          </cell>
          <cell r="M460">
            <v>50</v>
          </cell>
          <cell r="N460">
            <v>150</v>
          </cell>
          <cell r="O460">
            <v>6</v>
          </cell>
          <cell r="P460">
            <v>3</v>
          </cell>
          <cell r="Q460">
            <v>2</v>
          </cell>
          <cell r="S460">
            <v>119.16666666666667</v>
          </cell>
          <cell r="T460">
            <v>274</v>
          </cell>
          <cell r="V460">
            <v>393.16666666666669</v>
          </cell>
          <cell r="W460">
            <v>276.5</v>
          </cell>
          <cell r="X460">
            <v>190</v>
          </cell>
          <cell r="Y460">
            <v>183</v>
          </cell>
          <cell r="Z460">
            <v>181</v>
          </cell>
          <cell r="AA460">
            <v>0</v>
          </cell>
          <cell r="AB460">
            <v>649.5</v>
          </cell>
          <cell r="AC460">
            <v>181</v>
          </cell>
          <cell r="AD460">
            <v>830.5</v>
          </cell>
          <cell r="AE460">
            <v>1223.6666666666667</v>
          </cell>
          <cell r="AF460">
            <v>1331069.6816666669</v>
          </cell>
          <cell r="AG460">
            <v>3041913.7650000001</v>
          </cell>
          <cell r="AH460">
            <v>1008770.9199999999</v>
          </cell>
          <cell r="AI460">
            <v>4050684.6850000001</v>
          </cell>
          <cell r="AJ460">
            <v>5381754.3666666672</v>
          </cell>
          <cell r="AK460">
            <v>42.124999999999943</v>
          </cell>
          <cell r="AL460">
            <v>20219.999999999971</v>
          </cell>
          <cell r="AM460">
            <v>87.185733512785859</v>
          </cell>
          <cell r="AN460">
            <v>41849.152086137212</v>
          </cell>
          <cell r="AO460">
            <v>62069.152086137183</v>
          </cell>
          <cell r="AP460">
            <v>43.205128205128247</v>
          </cell>
          <cell r="AQ460">
            <v>30459.615384615416</v>
          </cell>
          <cell r="AR460">
            <v>115.12987886944833</v>
          </cell>
          <cell r="AS460">
            <v>118583.77523553178</v>
          </cell>
          <cell r="AT460">
            <v>149043.3906201472</v>
          </cell>
          <cell r="AU460">
            <v>388.84615384615387</v>
          </cell>
          <cell r="AV460">
            <v>0</v>
          </cell>
          <cell r="AW460">
            <v>3.240384615384615</v>
          </cell>
          <cell r="AX460">
            <v>745.28846153846143</v>
          </cell>
          <cell r="AY460">
            <v>0</v>
          </cell>
          <cell r="AZ460">
            <v>0</v>
          </cell>
          <cell r="BA460">
            <v>0</v>
          </cell>
          <cell r="BB460">
            <v>0</v>
          </cell>
          <cell r="BC460">
            <v>1.0801282051282064</v>
          </cell>
          <cell r="BD460">
            <v>518.46153846153902</v>
          </cell>
          <cell r="BE460">
            <v>0</v>
          </cell>
          <cell r="BF460">
            <v>0</v>
          </cell>
          <cell r="BG460">
            <v>0</v>
          </cell>
          <cell r="BH460">
            <v>0</v>
          </cell>
          <cell r="BI460">
            <v>1263.7500000000005</v>
          </cell>
          <cell r="BJ460">
            <v>762.31628532974423</v>
          </cell>
          <cell r="BK460">
            <v>0</v>
          </cell>
          <cell r="BL460">
            <v>39.121803499327065</v>
          </cell>
          <cell r="BM460">
            <v>13105.804172274567</v>
          </cell>
          <cell r="BN460">
            <v>7.8243606998654132</v>
          </cell>
          <cell r="BO460">
            <v>3481.8405114401089</v>
          </cell>
          <cell r="BP460">
            <v>6.7065948855989221</v>
          </cell>
          <cell r="BQ460">
            <v>4158.0888290713319</v>
          </cell>
          <cell r="BR460">
            <v>14.530955585464309</v>
          </cell>
          <cell r="BS460">
            <v>9881.0497981157296</v>
          </cell>
          <cell r="BT460">
            <v>0</v>
          </cell>
          <cell r="BU460">
            <v>0</v>
          </cell>
          <cell r="BV460">
            <v>0</v>
          </cell>
          <cell r="BW460">
            <v>0</v>
          </cell>
          <cell r="BX460">
            <v>30626.783310901737</v>
          </cell>
          <cell r="BY460">
            <v>31890.533310901737</v>
          </cell>
          <cell r="BZ460">
            <v>51943.36538461539</v>
          </cell>
          <cell r="CA460">
            <v>191059.71063257073</v>
          </cell>
          <cell r="CB460">
            <v>243003.0760171861</v>
          </cell>
          <cell r="CC460">
            <v>82.577034769641287</v>
          </cell>
          <cell r="CD460">
            <v>95376.475158935689</v>
          </cell>
          <cell r="CE460">
            <v>108.05747126436771</v>
          </cell>
          <cell r="CF460">
            <v>58.858228157930981</v>
          </cell>
          <cell r="CG460">
            <v>50.229885057471257</v>
          </cell>
          <cell r="CH460">
            <v>32.411905239080454</v>
          </cell>
          <cell r="CI460">
            <v>48.37931034482758</v>
          </cell>
          <cell r="CJ460">
            <v>31.217782414482752</v>
          </cell>
          <cell r="CK460">
            <v>47.85057471264367</v>
          </cell>
          <cell r="CL460">
            <v>30.876604464597694</v>
          </cell>
          <cell r="CM460">
            <v>0</v>
          </cell>
          <cell r="CN460">
            <v>0</v>
          </cell>
          <cell r="CO460">
            <v>153.36452027609189</v>
          </cell>
          <cell r="CP460">
            <v>268387.91048316081</v>
          </cell>
          <cell r="CQ460">
            <v>363764.38564209652</v>
          </cell>
          <cell r="CR460">
            <v>0</v>
          </cell>
          <cell r="CS460">
            <v>0</v>
          </cell>
          <cell r="CT460">
            <v>0</v>
          </cell>
          <cell r="CU460">
            <v>0</v>
          </cell>
          <cell r="CV460">
            <v>0</v>
          </cell>
          <cell r="CW460">
            <v>41.612530413625244</v>
          </cell>
          <cell r="CX460">
            <v>24135.267639902642</v>
          </cell>
          <cell r="CY460">
            <v>19.053306342780058</v>
          </cell>
          <cell r="CZ460">
            <v>29818.424426450791</v>
          </cell>
          <cell r="DA460">
            <v>53953.692066353433</v>
          </cell>
          <cell r="DB460">
            <v>1502524.7898501207</v>
          </cell>
          <cell r="DC460">
            <v>4539950.730542182</v>
          </cell>
          <cell r="DD460">
            <v>6042475.5203923024</v>
          </cell>
          <cell r="DE460">
            <v>0</v>
          </cell>
          <cell r="DF460">
            <v>128000</v>
          </cell>
          <cell r="DG460">
            <v>128000</v>
          </cell>
          <cell r="DH460">
            <v>111.24242424242425</v>
          </cell>
          <cell r="DI460">
            <v>0</v>
          </cell>
          <cell r="DJ460">
            <v>0</v>
          </cell>
          <cell r="DK460">
            <v>1.544</v>
          </cell>
          <cell r="DL460">
            <v>0</v>
          </cell>
          <cell r="DO460">
            <v>0</v>
          </cell>
          <cell r="DP460">
            <v>0</v>
          </cell>
          <cell r="DQ460">
            <v>0</v>
          </cell>
          <cell r="DR460">
            <v>1</v>
          </cell>
          <cell r="DS460">
            <v>0</v>
          </cell>
          <cell r="DT460">
            <v>0</v>
          </cell>
          <cell r="DU460">
            <v>0</v>
          </cell>
          <cell r="DV460">
            <v>0</v>
          </cell>
          <cell r="DW460">
            <v>0</v>
          </cell>
          <cell r="DX460">
            <v>0</v>
          </cell>
          <cell r="DY460">
            <v>0</v>
          </cell>
          <cell r="DZ460">
            <v>0</v>
          </cell>
          <cell r="EA460">
            <v>0</v>
          </cell>
          <cell r="EB460">
            <v>0</v>
          </cell>
          <cell r="EC460">
            <v>0</v>
          </cell>
          <cell r="ED460">
            <v>0</v>
          </cell>
          <cell r="EE460">
            <v>0</v>
          </cell>
          <cell r="EF460">
            <v>0</v>
          </cell>
          <cell r="EG460">
            <v>0</v>
          </cell>
          <cell r="EI460">
            <v>0</v>
          </cell>
          <cell r="EJ460">
            <v>0</v>
          </cell>
          <cell r="EK460">
            <v>0</v>
          </cell>
          <cell r="EL460">
            <v>0</v>
          </cell>
          <cell r="EM460">
            <v>0</v>
          </cell>
          <cell r="EN460">
            <v>0</v>
          </cell>
          <cell r="EO460">
            <v>0</v>
          </cell>
          <cell r="EP460">
            <v>0</v>
          </cell>
          <cell r="EQ460">
            <v>128000</v>
          </cell>
          <cell r="ER460">
            <v>128000</v>
          </cell>
          <cell r="ES460">
            <v>1502524.7898501207</v>
          </cell>
          <cell r="ET460">
            <v>4667950.730542182</v>
          </cell>
          <cell r="EU460">
            <v>6170475.5203923024</v>
          </cell>
          <cell r="EV460">
            <v>6170475.5203923024</v>
          </cell>
          <cell r="EW460">
            <v>5042.6114304486264</v>
          </cell>
          <cell r="EX460">
            <v>5000.454545454545</v>
          </cell>
          <cell r="EY460">
            <v>0</v>
          </cell>
          <cell r="EZ460">
            <v>6118889.5454545449</v>
          </cell>
          <cell r="FA460">
            <v>0</v>
          </cell>
          <cell r="FB460">
            <v>6170475.5203923024</v>
          </cell>
          <cell r="FC460">
            <v>6170475.5203923024</v>
          </cell>
          <cell r="FD460">
            <v>0</v>
          </cell>
          <cell r="FE460">
            <v>6170475.5203923024</v>
          </cell>
        </row>
        <row r="461">
          <cell r="A461">
            <v>5457</v>
          </cell>
          <cell r="B461">
            <v>8815457</v>
          </cell>
          <cell r="E461" t="str">
            <v>Helena Romanes School</v>
          </cell>
          <cell r="F461" t="str">
            <v>All</v>
          </cell>
          <cell r="G461" t="str">
            <v/>
          </cell>
          <cell r="H461" t="str">
            <v/>
          </cell>
          <cell r="I461" t="str">
            <v>Y</v>
          </cell>
          <cell r="J461" t="str">
            <v>VI</v>
          </cell>
          <cell r="K461">
            <v>5457</v>
          </cell>
          <cell r="L461">
            <v>137975</v>
          </cell>
          <cell r="M461">
            <v>62</v>
          </cell>
          <cell r="O461">
            <v>5</v>
          </cell>
          <cell r="P461">
            <v>3</v>
          </cell>
          <cell r="Q461">
            <v>2</v>
          </cell>
          <cell r="S461">
            <v>49.166666666666664</v>
          </cell>
          <cell r="T461">
            <v>15</v>
          </cell>
          <cell r="V461">
            <v>64.166666666666657</v>
          </cell>
          <cell r="W461">
            <v>208</v>
          </cell>
          <cell r="X461">
            <v>254</v>
          </cell>
          <cell r="Y461">
            <v>230</v>
          </cell>
          <cell r="Z461">
            <v>185</v>
          </cell>
          <cell r="AA461">
            <v>226</v>
          </cell>
          <cell r="AB461">
            <v>692</v>
          </cell>
          <cell r="AC461">
            <v>411</v>
          </cell>
          <cell r="AD461">
            <v>1103</v>
          </cell>
          <cell r="AE461">
            <v>1167.1666666666667</v>
          </cell>
          <cell r="AF461">
            <v>217236.89166666666</v>
          </cell>
          <cell r="AG461">
            <v>3240961.24</v>
          </cell>
          <cell r="AH461">
            <v>2290634.52</v>
          </cell>
          <cell r="AI461">
            <v>5531595.7599999998</v>
          </cell>
          <cell r="AJ461">
            <v>5748832.6516666664</v>
          </cell>
          <cell r="AK461">
            <v>20.624999999999972</v>
          </cell>
          <cell r="AL461">
            <v>9899.9999999999854</v>
          </cell>
          <cell r="AM461">
            <v>140.99999999999994</v>
          </cell>
          <cell r="AN461">
            <v>67679.999999999971</v>
          </cell>
          <cell r="AO461">
            <v>77579.999999999956</v>
          </cell>
          <cell r="AP461">
            <v>22.916666666666654</v>
          </cell>
          <cell r="AQ461">
            <v>16156.249999999991</v>
          </cell>
          <cell r="AR461">
            <v>165.99999999999949</v>
          </cell>
          <cell r="AS461">
            <v>170979.99999999948</v>
          </cell>
          <cell r="AT461">
            <v>187136.24999999948</v>
          </cell>
          <cell r="AU461">
            <v>64.166666666666657</v>
          </cell>
          <cell r="AV461">
            <v>0</v>
          </cell>
          <cell r="AW461">
            <v>0</v>
          </cell>
          <cell r="AX461">
            <v>0</v>
          </cell>
          <cell r="AY461">
            <v>0</v>
          </cell>
          <cell r="AZ461">
            <v>0</v>
          </cell>
          <cell r="BA461">
            <v>0</v>
          </cell>
          <cell r="BB461">
            <v>0</v>
          </cell>
          <cell r="BC461">
            <v>0</v>
          </cell>
          <cell r="BD461">
            <v>0</v>
          </cell>
          <cell r="BE461">
            <v>0</v>
          </cell>
          <cell r="BF461">
            <v>0</v>
          </cell>
          <cell r="BG461">
            <v>0</v>
          </cell>
          <cell r="BH461">
            <v>0</v>
          </cell>
          <cell r="BI461">
            <v>0</v>
          </cell>
          <cell r="BJ461">
            <v>1089.9763851044509</v>
          </cell>
          <cell r="BK461">
            <v>0</v>
          </cell>
          <cell r="BL461">
            <v>4.0072661217075378</v>
          </cell>
          <cell r="BM461">
            <v>1342.4341507720251</v>
          </cell>
          <cell r="BN461">
            <v>4.0072661217075378</v>
          </cell>
          <cell r="BO461">
            <v>1783.2334241598544</v>
          </cell>
          <cell r="BP461">
            <v>5.0090826521344285</v>
          </cell>
          <cell r="BQ461">
            <v>3105.6312443233455</v>
          </cell>
          <cell r="BR461">
            <v>0</v>
          </cell>
          <cell r="BS461">
            <v>0</v>
          </cell>
          <cell r="BT461">
            <v>0</v>
          </cell>
          <cell r="BU461">
            <v>0</v>
          </cell>
          <cell r="BV461">
            <v>0</v>
          </cell>
          <cell r="BW461">
            <v>0</v>
          </cell>
          <cell r="BX461">
            <v>6231.2988192552248</v>
          </cell>
          <cell r="BY461">
            <v>6231.2988192552248</v>
          </cell>
          <cell r="BZ461">
            <v>26056.249999999978</v>
          </cell>
          <cell r="CA461">
            <v>244891.29881925468</v>
          </cell>
          <cell r="CB461">
            <v>270947.54881925468</v>
          </cell>
          <cell r="CC461">
            <v>9.1666666666666643</v>
          </cell>
          <cell r="CD461">
            <v>10587.499999999996</v>
          </cell>
          <cell r="CE461">
            <v>90.16748768472911</v>
          </cell>
          <cell r="CF461">
            <v>49.11366609339904</v>
          </cell>
          <cell r="CG461">
            <v>83.720670391061446</v>
          </cell>
          <cell r="CH461">
            <v>54.022549168938539</v>
          </cell>
          <cell r="CI461">
            <v>75.810055865921782</v>
          </cell>
          <cell r="CJ461">
            <v>48.918056334078209</v>
          </cell>
          <cell r="CK461">
            <v>60.977653631284916</v>
          </cell>
          <cell r="CL461">
            <v>39.347132268715079</v>
          </cell>
          <cell r="CM461">
            <v>57.78995433789963</v>
          </cell>
          <cell r="CN461">
            <v>36.746044707214665</v>
          </cell>
          <cell r="CO461">
            <v>228.14744857234552</v>
          </cell>
          <cell r="CP461">
            <v>399258.03500160464</v>
          </cell>
          <cell r="CQ461">
            <v>409845.53500160464</v>
          </cell>
          <cell r="CR461">
            <v>5.3166666666666735</v>
          </cell>
          <cell r="CS461">
            <v>5024.2500000000064</v>
          </cell>
          <cell r="CT461">
            <v>0</v>
          </cell>
          <cell r="CU461">
            <v>0</v>
          </cell>
          <cell r="CV461">
            <v>5024.2500000000064</v>
          </cell>
          <cell r="CW461">
            <v>0</v>
          </cell>
          <cell r="CX461">
            <v>0</v>
          </cell>
          <cell r="CY461">
            <v>10.036396724294816</v>
          </cell>
          <cell r="CZ461">
            <v>15706.960873521388</v>
          </cell>
          <cell r="DA461">
            <v>15706.960873521388</v>
          </cell>
          <cell r="DB461">
            <v>258904.89166666666</v>
          </cell>
          <cell r="DC461">
            <v>6191452.0546943797</v>
          </cell>
          <cell r="DD461">
            <v>6450356.9463610463</v>
          </cell>
          <cell r="DE461">
            <v>0</v>
          </cell>
          <cell r="DF461">
            <v>128000</v>
          </cell>
          <cell r="DG461">
            <v>128000</v>
          </cell>
          <cell r="DH461">
            <v>116.71666666666667</v>
          </cell>
          <cell r="DI461">
            <v>0</v>
          </cell>
          <cell r="DJ461">
            <v>0</v>
          </cell>
          <cell r="DK461">
            <v>7.0279999999999996</v>
          </cell>
          <cell r="DL461">
            <v>1</v>
          </cell>
          <cell r="DO461">
            <v>0</v>
          </cell>
          <cell r="DP461">
            <v>0</v>
          </cell>
          <cell r="DQ461">
            <v>0</v>
          </cell>
          <cell r="DR461">
            <v>1</v>
          </cell>
          <cell r="DS461">
            <v>0</v>
          </cell>
          <cell r="DT461">
            <v>0</v>
          </cell>
          <cell r="DU461">
            <v>0</v>
          </cell>
          <cell r="DV461">
            <v>0</v>
          </cell>
          <cell r="DW461">
            <v>0</v>
          </cell>
          <cell r="DX461">
            <v>0</v>
          </cell>
          <cell r="DY461">
            <v>0</v>
          </cell>
          <cell r="DZ461">
            <v>0</v>
          </cell>
          <cell r="EA461">
            <v>31798.5</v>
          </cell>
          <cell r="EB461">
            <v>31798.5</v>
          </cell>
          <cell r="EC461">
            <v>0</v>
          </cell>
          <cell r="ED461">
            <v>0</v>
          </cell>
          <cell r="EE461">
            <v>31798.5</v>
          </cell>
          <cell r="EF461">
            <v>1748.1682850207051</v>
          </cell>
          <cell r="EG461">
            <v>30050.331714979293</v>
          </cell>
          <cell r="EH461">
            <v>0</v>
          </cell>
          <cell r="EI461">
            <v>0</v>
          </cell>
          <cell r="EJ461">
            <v>0</v>
          </cell>
          <cell r="EK461">
            <v>0</v>
          </cell>
          <cell r="EL461">
            <v>0</v>
          </cell>
          <cell r="EM461">
            <v>0</v>
          </cell>
          <cell r="EN461">
            <v>0</v>
          </cell>
          <cell r="EO461">
            <v>0</v>
          </cell>
          <cell r="EP461">
            <v>1748.1682850207051</v>
          </cell>
          <cell r="EQ461">
            <v>158050.33171497929</v>
          </cell>
          <cell r="ER461">
            <v>159798.5</v>
          </cell>
          <cell r="ES461">
            <v>260653.05995168738</v>
          </cell>
          <cell r="ET461">
            <v>6349502.3864093591</v>
          </cell>
          <cell r="EU461">
            <v>6610155.4463610463</v>
          </cell>
          <cell r="EV461">
            <v>6578356.9463610463</v>
          </cell>
          <cell r="EW461">
            <v>5636.1761642390793</v>
          </cell>
          <cell r="EX461">
            <v>5060</v>
          </cell>
          <cell r="EY461">
            <v>0</v>
          </cell>
          <cell r="EZ461">
            <v>5905863.333333334</v>
          </cell>
          <cell r="FA461">
            <v>0</v>
          </cell>
          <cell r="FB461">
            <v>6610155.4463610463</v>
          </cell>
          <cell r="FC461">
            <v>6610155.4463610463</v>
          </cell>
          <cell r="FD461">
            <v>0</v>
          </cell>
          <cell r="FE461">
            <v>6610155.4463610463</v>
          </cell>
        </row>
        <row r="462">
          <cell r="A462">
            <v>4010</v>
          </cell>
          <cell r="B462">
            <v>8814010</v>
          </cell>
          <cell r="E462" t="str">
            <v>Alec Hunter Academy</v>
          </cell>
          <cell r="F462" t="str">
            <v>S</v>
          </cell>
          <cell r="G462" t="str">
            <v/>
          </cell>
          <cell r="H462" t="str">
            <v/>
          </cell>
          <cell r="I462" t="str">
            <v>Y</v>
          </cell>
          <cell r="K462">
            <v>4010</v>
          </cell>
          <cell r="L462">
            <v>139402</v>
          </cell>
          <cell r="O462">
            <v>0</v>
          </cell>
          <cell r="P462">
            <v>3</v>
          </cell>
          <cell r="Q462">
            <v>2</v>
          </cell>
          <cell r="S462">
            <v>0</v>
          </cell>
          <cell r="T462">
            <v>0</v>
          </cell>
          <cell r="V462">
            <v>0</v>
          </cell>
          <cell r="W462">
            <v>210</v>
          </cell>
          <cell r="X462">
            <v>220</v>
          </cell>
          <cell r="Y462">
            <v>218</v>
          </cell>
          <cell r="Z462">
            <v>196</v>
          </cell>
          <cell r="AA462">
            <v>188</v>
          </cell>
          <cell r="AB462">
            <v>648</v>
          </cell>
          <cell r="AC462">
            <v>384</v>
          </cell>
          <cell r="AD462">
            <v>1032</v>
          </cell>
          <cell r="AE462">
            <v>1032</v>
          </cell>
          <cell r="AF462">
            <v>0</v>
          </cell>
          <cell r="AG462">
            <v>3034888.56</v>
          </cell>
          <cell r="AH462">
            <v>2140154.8799999999</v>
          </cell>
          <cell r="AI462">
            <v>5175043.4399999995</v>
          </cell>
          <cell r="AJ462">
            <v>5175043.4399999995</v>
          </cell>
          <cell r="AK462">
            <v>0</v>
          </cell>
          <cell r="AL462">
            <v>0</v>
          </cell>
          <cell r="AM462">
            <v>155.99999999999957</v>
          </cell>
          <cell r="AN462">
            <v>74879.999999999796</v>
          </cell>
          <cell r="AO462">
            <v>74879.999999999796</v>
          </cell>
          <cell r="AP462">
            <v>0</v>
          </cell>
          <cell r="AQ462">
            <v>0</v>
          </cell>
          <cell r="AR462">
            <v>205.9999999999998</v>
          </cell>
          <cell r="AS462">
            <v>212179.9999999998</v>
          </cell>
          <cell r="AT462">
            <v>212179.9999999998</v>
          </cell>
          <cell r="AU462">
            <v>0</v>
          </cell>
          <cell r="AV462">
            <v>0</v>
          </cell>
          <cell r="AW462">
            <v>0</v>
          </cell>
          <cell r="AX462">
            <v>0</v>
          </cell>
          <cell r="AY462">
            <v>0</v>
          </cell>
          <cell r="AZ462">
            <v>0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721.99999999999977</v>
          </cell>
          <cell r="BK462">
            <v>0</v>
          </cell>
          <cell r="BL462">
            <v>211.99999999999972</v>
          </cell>
          <cell r="BM462">
            <v>71019.999999999898</v>
          </cell>
          <cell r="BN462">
            <v>84.999999999999986</v>
          </cell>
          <cell r="BO462">
            <v>37824.999999999993</v>
          </cell>
          <cell r="BP462">
            <v>9.9999999999999947</v>
          </cell>
          <cell r="BQ462">
            <v>6199.9999999999964</v>
          </cell>
          <cell r="BR462">
            <v>3.0000000000000036</v>
          </cell>
          <cell r="BS462">
            <v>2040.0000000000025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117084.99999999988</v>
          </cell>
          <cell r="BY462">
            <v>117084.99999999988</v>
          </cell>
          <cell r="BZ462">
            <v>0</v>
          </cell>
          <cell r="CA462">
            <v>404144.99999999948</v>
          </cell>
          <cell r="CB462">
            <v>404144.99999999948</v>
          </cell>
          <cell r="CC462">
            <v>0</v>
          </cell>
          <cell r="CD462">
            <v>0</v>
          </cell>
          <cell r="CE462">
            <v>74.354066985645929</v>
          </cell>
          <cell r="CF462">
            <v>40.500194830622007</v>
          </cell>
          <cell r="CG462">
            <v>67.253886010362706</v>
          </cell>
          <cell r="CH462">
            <v>43.397005146113997</v>
          </cell>
          <cell r="CI462">
            <v>66.642487046632127</v>
          </cell>
          <cell r="CJ462">
            <v>43.002486917512954</v>
          </cell>
          <cell r="CK462">
            <v>59.917098445595862</v>
          </cell>
          <cell r="CL462">
            <v>38.66278640290156</v>
          </cell>
          <cell r="CM462">
            <v>64.043956043956115</v>
          </cell>
          <cell r="CN462">
            <v>40.722684400439604</v>
          </cell>
          <cell r="CO462">
            <v>206.28515769759014</v>
          </cell>
          <cell r="CP462">
            <v>360999.02597078274</v>
          </cell>
          <cell r="CQ462">
            <v>360999.02597078274</v>
          </cell>
          <cell r="CR462">
            <v>0</v>
          </cell>
          <cell r="CS462">
            <v>0</v>
          </cell>
          <cell r="CT462">
            <v>0</v>
          </cell>
          <cell r="CU462">
            <v>0</v>
          </cell>
          <cell r="CV462">
            <v>0</v>
          </cell>
          <cell r="CW462">
            <v>0</v>
          </cell>
          <cell r="CX462">
            <v>0</v>
          </cell>
          <cell r="CY462">
            <v>7.0000000000000018</v>
          </cell>
          <cell r="CZ462">
            <v>10955.000000000004</v>
          </cell>
          <cell r="DA462">
            <v>10955.000000000004</v>
          </cell>
          <cell r="DB462">
            <v>0</v>
          </cell>
          <cell r="DC462">
            <v>5951142.4659707826</v>
          </cell>
          <cell r="DD462">
            <v>5951142.4659707826</v>
          </cell>
          <cell r="DE462">
            <v>0</v>
          </cell>
          <cell r="DF462">
            <v>128000</v>
          </cell>
          <cell r="DG462">
            <v>128000</v>
          </cell>
          <cell r="DH462">
            <v>206.4</v>
          </cell>
          <cell r="DI462">
            <v>0</v>
          </cell>
          <cell r="DJ462">
            <v>0</v>
          </cell>
          <cell r="DK462">
            <v>2.0489999999999999</v>
          </cell>
          <cell r="DL462">
            <v>0</v>
          </cell>
          <cell r="DO462">
            <v>0</v>
          </cell>
          <cell r="DP462">
            <v>0</v>
          </cell>
          <cell r="DQ462">
            <v>0</v>
          </cell>
          <cell r="DR462">
            <v>1</v>
          </cell>
          <cell r="DS462">
            <v>0</v>
          </cell>
          <cell r="DT462">
            <v>0</v>
          </cell>
          <cell r="DU462">
            <v>0</v>
          </cell>
          <cell r="DV462">
            <v>0</v>
          </cell>
          <cell r="DW462">
            <v>0</v>
          </cell>
          <cell r="DX462">
            <v>0</v>
          </cell>
          <cell r="DY462">
            <v>0</v>
          </cell>
          <cell r="DZ462">
            <v>0</v>
          </cell>
          <cell r="EA462">
            <v>22086.400000000001</v>
          </cell>
          <cell r="EB462">
            <v>22086.400000000001</v>
          </cell>
          <cell r="EC462">
            <v>0</v>
          </cell>
          <cell r="ED462">
            <v>0</v>
          </cell>
          <cell r="EE462">
            <v>22086.400000000001</v>
          </cell>
          <cell r="EF462">
            <v>0</v>
          </cell>
          <cell r="EG462">
            <v>22086.400000000001</v>
          </cell>
          <cell r="EH462">
            <v>0</v>
          </cell>
          <cell r="EI462">
            <v>0</v>
          </cell>
          <cell r="EJ462">
            <v>0</v>
          </cell>
          <cell r="EK462">
            <v>0</v>
          </cell>
          <cell r="EL462">
            <v>0</v>
          </cell>
          <cell r="EM462">
            <v>0</v>
          </cell>
          <cell r="EN462">
            <v>0</v>
          </cell>
          <cell r="EO462">
            <v>0</v>
          </cell>
          <cell r="EP462">
            <v>0</v>
          </cell>
          <cell r="EQ462">
            <v>150086.39999999999</v>
          </cell>
          <cell r="ER462">
            <v>150086.39999999999</v>
          </cell>
          <cell r="ES462">
            <v>0</v>
          </cell>
          <cell r="ET462">
            <v>6101228.8659707829</v>
          </cell>
          <cell r="EU462">
            <v>6101228.8659707829</v>
          </cell>
          <cell r="EV462">
            <v>6079142.4659707826</v>
          </cell>
          <cell r="EW462">
            <v>5890.6419243902928</v>
          </cell>
          <cell r="EX462">
            <v>5715</v>
          </cell>
          <cell r="EY462">
            <v>0</v>
          </cell>
          <cell r="EZ462">
            <v>5897880</v>
          </cell>
          <cell r="FA462">
            <v>0</v>
          </cell>
          <cell r="FB462">
            <v>6101228.8659707829</v>
          </cell>
          <cell r="FC462">
            <v>6101228.8659707829</v>
          </cell>
          <cell r="FD462">
            <v>0</v>
          </cell>
          <cell r="FE462">
            <v>6101228.8659707829</v>
          </cell>
        </row>
        <row r="463">
          <cell r="A463">
            <v>5442</v>
          </cell>
          <cell r="B463">
            <v>8815442</v>
          </cell>
          <cell r="E463" t="str">
            <v>Anglo European School</v>
          </cell>
          <cell r="F463" t="str">
            <v>S</v>
          </cell>
          <cell r="G463" t="str">
            <v/>
          </cell>
          <cell r="H463" t="str">
            <v/>
          </cell>
          <cell r="I463" t="str">
            <v>Y</v>
          </cell>
          <cell r="J463" t="str">
            <v>VI</v>
          </cell>
          <cell r="K463">
            <v>5442</v>
          </cell>
          <cell r="L463">
            <v>137727</v>
          </cell>
          <cell r="O463">
            <v>0</v>
          </cell>
          <cell r="P463">
            <v>3</v>
          </cell>
          <cell r="Q463">
            <v>2</v>
          </cell>
          <cell r="S463">
            <v>0</v>
          </cell>
          <cell r="T463">
            <v>0</v>
          </cell>
          <cell r="V463">
            <v>0</v>
          </cell>
          <cell r="W463">
            <v>239</v>
          </cell>
          <cell r="X463">
            <v>240</v>
          </cell>
          <cell r="Y463">
            <v>238</v>
          </cell>
          <cell r="Z463">
            <v>233</v>
          </cell>
          <cell r="AA463">
            <v>223</v>
          </cell>
          <cell r="AB463">
            <v>717</v>
          </cell>
          <cell r="AC463">
            <v>456</v>
          </cell>
          <cell r="AD463">
            <v>1173</v>
          </cell>
          <cell r="AE463">
            <v>1173</v>
          </cell>
          <cell r="AF463">
            <v>0</v>
          </cell>
          <cell r="AG463">
            <v>3358047.99</v>
          </cell>
          <cell r="AH463">
            <v>2541433.92</v>
          </cell>
          <cell r="AI463">
            <v>5899481.9100000001</v>
          </cell>
          <cell r="AJ463">
            <v>5899481.9100000001</v>
          </cell>
          <cell r="AK463">
            <v>0</v>
          </cell>
          <cell r="AL463">
            <v>0</v>
          </cell>
          <cell r="AM463">
            <v>78.000000000000057</v>
          </cell>
          <cell r="AN463">
            <v>37440.000000000029</v>
          </cell>
          <cell r="AO463">
            <v>37440.000000000029</v>
          </cell>
          <cell r="AP463">
            <v>0</v>
          </cell>
          <cell r="AQ463">
            <v>0</v>
          </cell>
          <cell r="AR463">
            <v>110</v>
          </cell>
          <cell r="AS463">
            <v>113300</v>
          </cell>
          <cell r="AT463">
            <v>113300</v>
          </cell>
          <cell r="AU463">
            <v>0</v>
          </cell>
          <cell r="AV463">
            <v>0</v>
          </cell>
          <cell r="AW463">
            <v>0</v>
          </cell>
          <cell r="AX463">
            <v>0</v>
          </cell>
          <cell r="AY463">
            <v>0</v>
          </cell>
          <cell r="AZ463">
            <v>0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883.99999999999989</v>
          </cell>
          <cell r="BK463">
            <v>0</v>
          </cell>
          <cell r="BL463">
            <v>106.00000000000004</v>
          </cell>
          <cell r="BM463">
            <v>35510.000000000015</v>
          </cell>
          <cell r="BN463">
            <v>95.999999999999957</v>
          </cell>
          <cell r="BO463">
            <v>42719.999999999978</v>
          </cell>
          <cell r="BP463">
            <v>41.000000000000007</v>
          </cell>
          <cell r="BQ463">
            <v>25420.000000000004</v>
          </cell>
          <cell r="BR463">
            <v>29</v>
          </cell>
          <cell r="BS463">
            <v>19720</v>
          </cell>
          <cell r="BT463">
            <v>14.00000000000005</v>
          </cell>
          <cell r="BU463">
            <v>10220.000000000036</v>
          </cell>
          <cell r="BV463">
            <v>3.0000000000000022</v>
          </cell>
          <cell r="BW463">
            <v>2790.0000000000023</v>
          </cell>
          <cell r="BX463">
            <v>136380.00000000003</v>
          </cell>
          <cell r="BY463">
            <v>136380.00000000003</v>
          </cell>
          <cell r="BZ463">
            <v>0</v>
          </cell>
          <cell r="CA463">
            <v>287120.00000000006</v>
          </cell>
          <cell r="CB463">
            <v>287120.00000000006</v>
          </cell>
          <cell r="CC463">
            <v>0</v>
          </cell>
          <cell r="CD463">
            <v>0</v>
          </cell>
          <cell r="CE463">
            <v>52.86635944700469</v>
          </cell>
          <cell r="CF463">
            <v>28.795975047373318</v>
          </cell>
          <cell r="CG463">
            <v>31.609756097561036</v>
          </cell>
          <cell r="CH463">
            <v>20.39686967414638</v>
          </cell>
          <cell r="CI463">
            <v>31.346341463414696</v>
          </cell>
          <cell r="CJ463">
            <v>20.226895760195159</v>
          </cell>
          <cell r="CK463">
            <v>30.687804878048841</v>
          </cell>
          <cell r="CL463">
            <v>19.801960975317112</v>
          </cell>
          <cell r="CM463">
            <v>34.768817204301151</v>
          </cell>
          <cell r="CN463">
            <v>22.107934260268866</v>
          </cell>
          <cell r="CO463">
            <v>111.32963571730083</v>
          </cell>
          <cell r="CP463">
            <v>194826.86250527645</v>
          </cell>
          <cell r="CQ463">
            <v>194826.86250527645</v>
          </cell>
          <cell r="CR463">
            <v>0</v>
          </cell>
          <cell r="CS463">
            <v>0</v>
          </cell>
          <cell r="CT463">
            <v>0</v>
          </cell>
          <cell r="CU463">
            <v>0</v>
          </cell>
          <cell r="CV463">
            <v>0</v>
          </cell>
          <cell r="CW463">
            <v>0</v>
          </cell>
          <cell r="CX463">
            <v>0</v>
          </cell>
          <cell r="CY463">
            <v>84.287425149700596</v>
          </cell>
          <cell r="CZ463">
            <v>131909.82035928144</v>
          </cell>
          <cell r="DA463">
            <v>131909.82035928144</v>
          </cell>
          <cell r="DB463">
            <v>0</v>
          </cell>
          <cell r="DC463">
            <v>6513338.5928645581</v>
          </cell>
          <cell r="DD463">
            <v>6513338.5928645581</v>
          </cell>
          <cell r="DE463">
            <v>0</v>
          </cell>
          <cell r="DF463">
            <v>128000</v>
          </cell>
          <cell r="DG463">
            <v>128000</v>
          </cell>
          <cell r="DH463">
            <v>234.6</v>
          </cell>
          <cell r="DI463">
            <v>0</v>
          </cell>
          <cell r="DJ463">
            <v>0</v>
          </cell>
          <cell r="DK463">
            <v>3.5019999999999998</v>
          </cell>
          <cell r="DL463">
            <v>1</v>
          </cell>
          <cell r="DO463">
            <v>0</v>
          </cell>
          <cell r="DP463">
            <v>0</v>
          </cell>
          <cell r="DQ463">
            <v>0</v>
          </cell>
          <cell r="DR463">
            <v>1.0156360164</v>
          </cell>
          <cell r="DS463">
            <v>0</v>
          </cell>
          <cell r="DT463">
            <v>103844.0791559832</v>
          </cell>
          <cell r="DU463">
            <v>103844.0791559832</v>
          </cell>
          <cell r="DV463">
            <v>0</v>
          </cell>
          <cell r="DW463">
            <v>0</v>
          </cell>
          <cell r="DX463">
            <v>0</v>
          </cell>
          <cell r="DY463">
            <v>0</v>
          </cell>
          <cell r="DZ463">
            <v>0</v>
          </cell>
          <cell r="EA463">
            <v>33031</v>
          </cell>
          <cell r="EB463">
            <v>33031</v>
          </cell>
          <cell r="EC463">
            <v>0</v>
          </cell>
          <cell r="ED463">
            <v>0</v>
          </cell>
          <cell r="EE463">
            <v>33031</v>
          </cell>
          <cell r="EF463">
            <v>0</v>
          </cell>
          <cell r="EG463">
            <v>33031</v>
          </cell>
          <cell r="EH463">
            <v>0</v>
          </cell>
          <cell r="EI463">
            <v>0</v>
          </cell>
          <cell r="EJ463">
            <v>0</v>
          </cell>
          <cell r="EK463">
            <v>0</v>
          </cell>
          <cell r="EL463">
            <v>0</v>
          </cell>
          <cell r="EM463">
            <v>0</v>
          </cell>
          <cell r="EN463">
            <v>0</v>
          </cell>
          <cell r="EO463">
            <v>0</v>
          </cell>
          <cell r="EP463">
            <v>0</v>
          </cell>
          <cell r="EQ463">
            <v>264875.07915598317</v>
          </cell>
          <cell r="ER463">
            <v>264875.07915598317</v>
          </cell>
          <cell r="ES463">
            <v>0</v>
          </cell>
          <cell r="ET463">
            <v>6778213.6720205415</v>
          </cell>
          <cell r="EU463">
            <v>6778213.6720205415</v>
          </cell>
          <cell r="EV463">
            <v>6745182.6720205415</v>
          </cell>
          <cell r="EW463">
            <v>5750.3688593525503</v>
          </cell>
          <cell r="EX463">
            <v>5715</v>
          </cell>
          <cell r="EY463">
            <v>0</v>
          </cell>
          <cell r="EZ463">
            <v>6703695</v>
          </cell>
          <cell r="FA463">
            <v>0</v>
          </cell>
          <cell r="FB463">
            <v>6778213.6720205415</v>
          </cell>
          <cell r="FC463">
            <v>6778213.6720205415</v>
          </cell>
          <cell r="FD463">
            <v>0</v>
          </cell>
          <cell r="FE463">
            <v>6778213.6720205415</v>
          </cell>
        </row>
        <row r="464">
          <cell r="A464">
            <v>5418</v>
          </cell>
          <cell r="B464">
            <v>8815418</v>
          </cell>
          <cell r="E464" t="str">
            <v>The Appleton School</v>
          </cell>
          <cell r="F464" t="str">
            <v>S</v>
          </cell>
          <cell r="G464" t="str">
            <v/>
          </cell>
          <cell r="H464" t="str">
            <v/>
          </cell>
          <cell r="I464" t="str">
            <v>Y</v>
          </cell>
          <cell r="K464">
            <v>5418</v>
          </cell>
          <cell r="L464">
            <v>136579</v>
          </cell>
          <cell r="O464">
            <v>0</v>
          </cell>
          <cell r="P464">
            <v>3</v>
          </cell>
          <cell r="Q464">
            <v>2</v>
          </cell>
          <cell r="S464">
            <v>0</v>
          </cell>
          <cell r="T464">
            <v>0</v>
          </cell>
          <cell r="V464">
            <v>0</v>
          </cell>
          <cell r="W464">
            <v>301</v>
          </cell>
          <cell r="X464">
            <v>303</v>
          </cell>
          <cell r="Y464">
            <v>294</v>
          </cell>
          <cell r="Z464">
            <v>268</v>
          </cell>
          <cell r="AA464">
            <v>263</v>
          </cell>
          <cell r="AB464">
            <v>898</v>
          </cell>
          <cell r="AC464">
            <v>531</v>
          </cell>
          <cell r="AD464">
            <v>1429</v>
          </cell>
          <cell r="AE464">
            <v>1429</v>
          </cell>
          <cell r="AF464">
            <v>0</v>
          </cell>
          <cell r="AG464">
            <v>4205756.0600000005</v>
          </cell>
          <cell r="AH464">
            <v>2959432.92</v>
          </cell>
          <cell r="AI464">
            <v>7165188.9800000004</v>
          </cell>
          <cell r="AJ464">
            <v>7165188.9800000004</v>
          </cell>
          <cell r="AK464">
            <v>0</v>
          </cell>
          <cell r="AL464">
            <v>0</v>
          </cell>
          <cell r="AM464">
            <v>196.00000000000043</v>
          </cell>
          <cell r="AN464">
            <v>94080.000000000204</v>
          </cell>
          <cell r="AO464">
            <v>94080.000000000204</v>
          </cell>
          <cell r="AP464">
            <v>0</v>
          </cell>
          <cell r="AQ464">
            <v>0</v>
          </cell>
          <cell r="AR464">
            <v>255.00000000000009</v>
          </cell>
          <cell r="AS464">
            <v>262650.00000000012</v>
          </cell>
          <cell r="AT464">
            <v>262650.00000000012</v>
          </cell>
          <cell r="AU464">
            <v>0</v>
          </cell>
          <cell r="AV464">
            <v>0</v>
          </cell>
          <cell r="AW464">
            <v>0</v>
          </cell>
          <cell r="AX464">
            <v>0</v>
          </cell>
          <cell r="AY464">
            <v>0</v>
          </cell>
          <cell r="AZ464">
            <v>0</v>
          </cell>
          <cell r="BA464">
            <v>0</v>
          </cell>
          <cell r="BB464">
            <v>0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956.99999999999977</v>
          </cell>
          <cell r="BK464">
            <v>0</v>
          </cell>
          <cell r="BL464">
            <v>171.99999999999974</v>
          </cell>
          <cell r="BM464">
            <v>57619.999999999913</v>
          </cell>
          <cell r="BN464">
            <v>108.99999999999997</v>
          </cell>
          <cell r="BO464">
            <v>48504.999999999985</v>
          </cell>
          <cell r="BP464">
            <v>34.000000000000014</v>
          </cell>
          <cell r="BQ464">
            <v>21080.000000000007</v>
          </cell>
          <cell r="BR464">
            <v>112.99999999999993</v>
          </cell>
          <cell r="BS464">
            <v>76839.999999999956</v>
          </cell>
          <cell r="BT464">
            <v>36.999999999999986</v>
          </cell>
          <cell r="BU464">
            <v>27009.999999999989</v>
          </cell>
          <cell r="BV464">
            <v>7</v>
          </cell>
          <cell r="BW464">
            <v>6510</v>
          </cell>
          <cell r="BX464">
            <v>237564.99999999988</v>
          </cell>
          <cell r="BY464">
            <v>237564.99999999988</v>
          </cell>
          <cell r="BZ464">
            <v>0</v>
          </cell>
          <cell r="CA464">
            <v>594295.00000000023</v>
          </cell>
          <cell r="CB464">
            <v>594295.00000000023</v>
          </cell>
          <cell r="CC464">
            <v>0</v>
          </cell>
          <cell r="CD464">
            <v>0</v>
          </cell>
          <cell r="CE464">
            <v>103.37373737373724</v>
          </cell>
          <cell r="CF464">
            <v>56.307027627878718</v>
          </cell>
          <cell r="CG464">
            <v>74.602272727272663</v>
          </cell>
          <cell r="CH464">
            <v>48.138708489772682</v>
          </cell>
          <cell r="CI464">
            <v>72.386363636363569</v>
          </cell>
          <cell r="CJ464">
            <v>46.708845861363592</v>
          </cell>
          <cell r="CK464">
            <v>65.984848484848428</v>
          </cell>
          <cell r="CL464">
            <v>42.578131601515111</v>
          </cell>
          <cell r="CM464">
            <v>55.4765625</v>
          </cell>
          <cell r="CN464">
            <v>35.275062408046871</v>
          </cell>
          <cell r="CO464">
            <v>229.00777598857698</v>
          </cell>
          <cell r="CP464">
            <v>400763.60798000969</v>
          </cell>
          <cell r="CQ464">
            <v>400763.60798000969</v>
          </cell>
          <cell r="CR464">
            <v>0</v>
          </cell>
          <cell r="CS464">
            <v>0</v>
          </cell>
          <cell r="CT464">
            <v>0</v>
          </cell>
          <cell r="CU464">
            <v>0</v>
          </cell>
          <cell r="CV464">
            <v>0</v>
          </cell>
          <cell r="CW464">
            <v>0</v>
          </cell>
          <cell r="CX464">
            <v>0</v>
          </cell>
          <cell r="CY464">
            <v>2.0283889283179559</v>
          </cell>
          <cell r="CZ464">
            <v>3174.4286728176012</v>
          </cell>
          <cell r="DA464">
            <v>3174.4286728176012</v>
          </cell>
          <cell r="DB464">
            <v>0</v>
          </cell>
          <cell r="DC464">
            <v>8163422.0166528281</v>
          </cell>
          <cell r="DD464">
            <v>8163422.0166528281</v>
          </cell>
          <cell r="DE464">
            <v>0</v>
          </cell>
          <cell r="DF464">
            <v>128000</v>
          </cell>
          <cell r="DG464">
            <v>128000</v>
          </cell>
          <cell r="DH464">
            <v>285.8</v>
          </cell>
          <cell r="DI464">
            <v>0</v>
          </cell>
          <cell r="DJ464">
            <v>0</v>
          </cell>
          <cell r="DK464">
            <v>2.2450000000000001</v>
          </cell>
          <cell r="DL464">
            <v>0</v>
          </cell>
          <cell r="DO464">
            <v>0</v>
          </cell>
          <cell r="DP464">
            <v>0</v>
          </cell>
          <cell r="DQ464">
            <v>0</v>
          </cell>
          <cell r="DR464">
            <v>1</v>
          </cell>
          <cell r="DS464">
            <v>0</v>
          </cell>
          <cell r="DT464">
            <v>0</v>
          </cell>
          <cell r="DU464">
            <v>0</v>
          </cell>
          <cell r="DV464">
            <v>0</v>
          </cell>
          <cell r="DW464">
            <v>0</v>
          </cell>
          <cell r="DX464">
            <v>0</v>
          </cell>
          <cell r="DY464">
            <v>0</v>
          </cell>
          <cell r="DZ464">
            <v>0</v>
          </cell>
          <cell r="EA464">
            <v>30566</v>
          </cell>
          <cell r="EB464">
            <v>30566</v>
          </cell>
          <cell r="EC464">
            <v>0</v>
          </cell>
          <cell r="ED464">
            <v>0</v>
          </cell>
          <cell r="EE464">
            <v>30566</v>
          </cell>
          <cell r="EF464">
            <v>0</v>
          </cell>
          <cell r="EG464">
            <v>30566</v>
          </cell>
          <cell r="EH464">
            <v>0</v>
          </cell>
          <cell r="EI464">
            <v>0</v>
          </cell>
          <cell r="EJ464">
            <v>0</v>
          </cell>
          <cell r="EK464">
            <v>0</v>
          </cell>
          <cell r="EL464">
            <v>0</v>
          </cell>
          <cell r="EM464">
            <v>0</v>
          </cell>
          <cell r="EN464">
            <v>0</v>
          </cell>
          <cell r="EO464">
            <v>0</v>
          </cell>
          <cell r="EP464">
            <v>0</v>
          </cell>
          <cell r="EQ464">
            <v>158566</v>
          </cell>
          <cell r="ER464">
            <v>158566</v>
          </cell>
          <cell r="ES464">
            <v>0</v>
          </cell>
          <cell r="ET464">
            <v>8321988.0166528281</v>
          </cell>
          <cell r="EU464">
            <v>8321988.0166528281</v>
          </cell>
          <cell r="EV464">
            <v>8291422.0166528281</v>
          </cell>
          <cell r="EW464">
            <v>5802.254735236409</v>
          </cell>
          <cell r="EX464">
            <v>5715</v>
          </cell>
          <cell r="EY464">
            <v>0</v>
          </cell>
          <cell r="EZ464">
            <v>8166735</v>
          </cell>
          <cell r="FA464">
            <v>0</v>
          </cell>
          <cell r="FB464">
            <v>8321988.0166528281</v>
          </cell>
          <cell r="FC464">
            <v>8321988.0166528281</v>
          </cell>
          <cell r="FD464">
            <v>0</v>
          </cell>
          <cell r="FE464">
            <v>8321988.0166528281</v>
          </cell>
        </row>
        <row r="465">
          <cell r="A465">
            <v>6908</v>
          </cell>
          <cell r="B465">
            <v>8816908</v>
          </cell>
          <cell r="E465" t="str">
            <v>The Basildon Lower Academy</v>
          </cell>
          <cell r="F465" t="str">
            <v>S</v>
          </cell>
          <cell r="G465" t="str">
            <v/>
          </cell>
          <cell r="H465" t="str">
            <v/>
          </cell>
          <cell r="I465" t="str">
            <v>Y</v>
          </cell>
          <cell r="K465">
            <v>6908</v>
          </cell>
          <cell r="L465">
            <v>135895</v>
          </cell>
          <cell r="O465">
            <v>0</v>
          </cell>
          <cell r="P465">
            <v>3</v>
          </cell>
          <cell r="Q465">
            <v>0</v>
          </cell>
          <cell r="S465">
            <v>0</v>
          </cell>
          <cell r="T465">
            <v>0</v>
          </cell>
          <cell r="V465">
            <v>0</v>
          </cell>
          <cell r="W465">
            <v>270</v>
          </cell>
          <cell r="X465">
            <v>353</v>
          </cell>
          <cell r="Y465">
            <v>267</v>
          </cell>
          <cell r="Z465">
            <v>0</v>
          </cell>
          <cell r="AA465">
            <v>0</v>
          </cell>
          <cell r="AB465">
            <v>890</v>
          </cell>
          <cell r="AC465">
            <v>0</v>
          </cell>
          <cell r="AD465">
            <v>890</v>
          </cell>
          <cell r="AE465">
            <v>890</v>
          </cell>
          <cell r="AF465">
            <v>0</v>
          </cell>
          <cell r="AG465">
            <v>4168288.3000000003</v>
          </cell>
          <cell r="AH465">
            <v>0</v>
          </cell>
          <cell r="AI465">
            <v>4168288.3000000003</v>
          </cell>
          <cell r="AJ465">
            <v>4168288.3000000003</v>
          </cell>
          <cell r="AK465">
            <v>0</v>
          </cell>
          <cell r="AL465">
            <v>0</v>
          </cell>
          <cell r="AM465">
            <v>410.00000000000023</v>
          </cell>
          <cell r="AN465">
            <v>196800.00000000012</v>
          </cell>
          <cell r="AO465">
            <v>196800.00000000012</v>
          </cell>
          <cell r="AP465">
            <v>0</v>
          </cell>
          <cell r="AQ465">
            <v>0</v>
          </cell>
          <cell r="AR465">
            <v>499.00000000000017</v>
          </cell>
          <cell r="AS465">
            <v>513970.00000000017</v>
          </cell>
          <cell r="AT465">
            <v>513970.00000000017</v>
          </cell>
          <cell r="AU465">
            <v>0</v>
          </cell>
          <cell r="AV465">
            <v>0</v>
          </cell>
          <cell r="AW465">
            <v>0</v>
          </cell>
          <cell r="AX465">
            <v>0</v>
          </cell>
          <cell r="AY465">
            <v>0</v>
          </cell>
          <cell r="AZ465">
            <v>0</v>
          </cell>
          <cell r="BA465">
            <v>0</v>
          </cell>
          <cell r="BB465">
            <v>0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68.000000000000028</v>
          </cell>
          <cell r="BK465">
            <v>0</v>
          </cell>
          <cell r="BL465">
            <v>87.999999999999972</v>
          </cell>
          <cell r="BM465">
            <v>29479.999999999989</v>
          </cell>
          <cell r="BN465">
            <v>217.99999999999991</v>
          </cell>
          <cell r="BO465">
            <v>97009.999999999956</v>
          </cell>
          <cell r="BP465">
            <v>103.00000000000028</v>
          </cell>
          <cell r="BQ465">
            <v>63860.000000000175</v>
          </cell>
          <cell r="BR465">
            <v>153.0000000000004</v>
          </cell>
          <cell r="BS465">
            <v>104040.00000000028</v>
          </cell>
          <cell r="BT465">
            <v>192.00000000000028</v>
          </cell>
          <cell r="BU465">
            <v>140160.0000000002</v>
          </cell>
          <cell r="BV465">
            <v>68.000000000000028</v>
          </cell>
          <cell r="BW465">
            <v>63240.000000000029</v>
          </cell>
          <cell r="BX465">
            <v>497790.00000000058</v>
          </cell>
          <cell r="BY465">
            <v>497790.00000000058</v>
          </cell>
          <cell r="BZ465">
            <v>0</v>
          </cell>
          <cell r="CA465">
            <v>1208560.0000000009</v>
          </cell>
          <cell r="CB465">
            <v>1208560.0000000009</v>
          </cell>
          <cell r="CC465">
            <v>0</v>
          </cell>
          <cell r="CD465">
            <v>0</v>
          </cell>
          <cell r="CE465">
            <v>151.61538461538473</v>
          </cell>
          <cell r="CF465">
            <v>82.583950887692367</v>
          </cell>
          <cell r="CG465">
            <v>184.0229508196721</v>
          </cell>
          <cell r="CH465">
            <v>118.74473606616391</v>
          </cell>
          <cell r="CI465">
            <v>139.19016393442621</v>
          </cell>
          <cell r="CJ465">
            <v>89.815423596786871</v>
          </cell>
          <cell r="CK465">
            <v>0</v>
          </cell>
          <cell r="CL465">
            <v>0</v>
          </cell>
          <cell r="CM465">
            <v>0</v>
          </cell>
          <cell r="CN465">
            <v>0</v>
          </cell>
          <cell r="CO465">
            <v>291.14411055064318</v>
          </cell>
          <cell r="CP465">
            <v>509502.19346362556</v>
          </cell>
          <cell r="CQ465">
            <v>509502.19346362556</v>
          </cell>
          <cell r="CR465">
            <v>0</v>
          </cell>
          <cell r="CS465">
            <v>0</v>
          </cell>
          <cell r="CT465">
            <v>3.6641169853768361</v>
          </cell>
          <cell r="CU465">
            <v>4983.199100112497</v>
          </cell>
          <cell r="CV465">
            <v>4983.199100112497</v>
          </cell>
          <cell r="CW465">
            <v>0</v>
          </cell>
          <cell r="CX465">
            <v>0</v>
          </cell>
          <cell r="CY465">
            <v>65.999999999999986</v>
          </cell>
          <cell r="CZ465">
            <v>103289.99999999997</v>
          </cell>
          <cell r="DA465">
            <v>103289.99999999997</v>
          </cell>
          <cell r="DB465">
            <v>0</v>
          </cell>
          <cell r="DC465">
            <v>5994623.6925637396</v>
          </cell>
          <cell r="DD465">
            <v>5994623.6925637396</v>
          </cell>
          <cell r="DE465">
            <v>0</v>
          </cell>
          <cell r="DF465">
            <v>128000</v>
          </cell>
          <cell r="DG465">
            <v>128000</v>
          </cell>
          <cell r="DH465">
            <v>296.66666666666669</v>
          </cell>
          <cell r="DI465">
            <v>0</v>
          </cell>
          <cell r="DJ465">
            <v>0</v>
          </cell>
          <cell r="DK465">
            <v>1.976</v>
          </cell>
          <cell r="DL465">
            <v>0</v>
          </cell>
          <cell r="DO465">
            <v>0</v>
          </cell>
          <cell r="DP465">
            <v>0</v>
          </cell>
          <cell r="DQ465">
            <v>0</v>
          </cell>
          <cell r="DR465">
            <v>1.0156360164</v>
          </cell>
          <cell r="DS465">
            <v>0</v>
          </cell>
          <cell r="DT465">
            <v>95733.44446795524</v>
          </cell>
          <cell r="DU465">
            <v>95733.44446795524</v>
          </cell>
          <cell r="DV465">
            <v>0</v>
          </cell>
          <cell r="DW465">
            <v>0</v>
          </cell>
          <cell r="DX465">
            <v>0</v>
          </cell>
          <cell r="DY465">
            <v>0</v>
          </cell>
          <cell r="DZ465">
            <v>0</v>
          </cell>
          <cell r="EA465">
            <v>50726.36</v>
          </cell>
          <cell r="EB465">
            <v>50726.36</v>
          </cell>
          <cell r="EC465">
            <v>0</v>
          </cell>
          <cell r="ED465">
            <v>0</v>
          </cell>
          <cell r="EE465">
            <v>50726.36</v>
          </cell>
          <cell r="EF465">
            <v>0</v>
          </cell>
          <cell r="EG465">
            <v>50726.36</v>
          </cell>
          <cell r="EH465">
            <v>0</v>
          </cell>
          <cell r="EI465">
            <v>0</v>
          </cell>
          <cell r="EJ465">
            <v>0</v>
          </cell>
          <cell r="EK465">
            <v>0</v>
          </cell>
          <cell r="EL465">
            <v>0</v>
          </cell>
          <cell r="EM465">
            <v>0</v>
          </cell>
          <cell r="EN465">
            <v>0</v>
          </cell>
          <cell r="EO465">
            <v>0</v>
          </cell>
          <cell r="EP465">
            <v>0</v>
          </cell>
          <cell r="EQ465">
            <v>274459.80446795525</v>
          </cell>
          <cell r="ER465">
            <v>274459.80446795525</v>
          </cell>
          <cell r="ES465">
            <v>0</v>
          </cell>
          <cell r="ET465">
            <v>6269083.4970316952</v>
          </cell>
          <cell r="EU465">
            <v>6269083.4970316952</v>
          </cell>
          <cell r="EV465">
            <v>6218357.1370316949</v>
          </cell>
          <cell r="EW465">
            <v>6986.9181314962862</v>
          </cell>
          <cell r="EX465">
            <v>5503</v>
          </cell>
          <cell r="EY465">
            <v>0</v>
          </cell>
          <cell r="EZ465">
            <v>4897670</v>
          </cell>
          <cell r="FA465">
            <v>0</v>
          </cell>
          <cell r="FB465">
            <v>6269083.4970316952</v>
          </cell>
          <cell r="FC465">
            <v>6269083.4970316952</v>
          </cell>
          <cell r="FD465">
            <v>0</v>
          </cell>
          <cell r="FE465">
            <v>6269083.4970316952</v>
          </cell>
        </row>
        <row r="466">
          <cell r="A466">
            <v>6909</v>
          </cell>
          <cell r="B466">
            <v>8816909</v>
          </cell>
          <cell r="E466" t="str">
            <v>The Basildon Upper Academy</v>
          </cell>
          <cell r="F466" t="str">
            <v>S</v>
          </cell>
          <cell r="G466" t="str">
            <v/>
          </cell>
          <cell r="H466" t="str">
            <v/>
          </cell>
          <cell r="I466" t="str">
            <v>Y</v>
          </cell>
          <cell r="J466" t="str">
            <v>VI</v>
          </cell>
          <cell r="K466">
            <v>6909</v>
          </cell>
          <cell r="L466">
            <v>135897</v>
          </cell>
          <cell r="O466">
            <v>0</v>
          </cell>
          <cell r="P466">
            <v>0</v>
          </cell>
          <cell r="Q466">
            <v>2</v>
          </cell>
          <cell r="S466">
            <v>0</v>
          </cell>
          <cell r="T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320</v>
          </cell>
          <cell r="AA466">
            <v>260</v>
          </cell>
          <cell r="AB466">
            <v>0</v>
          </cell>
          <cell r="AC466">
            <v>580</v>
          </cell>
          <cell r="AD466">
            <v>580</v>
          </cell>
          <cell r="AE466">
            <v>580</v>
          </cell>
          <cell r="AF466">
            <v>0</v>
          </cell>
          <cell r="AG466">
            <v>0</v>
          </cell>
          <cell r="AH466">
            <v>3232525.5999999996</v>
          </cell>
          <cell r="AI466">
            <v>3232525.5999999996</v>
          </cell>
          <cell r="AJ466">
            <v>3232525.5999999996</v>
          </cell>
          <cell r="AK466">
            <v>0</v>
          </cell>
          <cell r="AL466">
            <v>0</v>
          </cell>
          <cell r="AM466">
            <v>242.00000000000009</v>
          </cell>
          <cell r="AN466">
            <v>116160.00000000004</v>
          </cell>
          <cell r="AO466">
            <v>116160.00000000004</v>
          </cell>
          <cell r="AP466">
            <v>0</v>
          </cell>
          <cell r="AQ466">
            <v>0</v>
          </cell>
          <cell r="AR466">
            <v>283.99999999999994</v>
          </cell>
          <cell r="AS466">
            <v>292519.99999999994</v>
          </cell>
          <cell r="AT466">
            <v>292519.99999999994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B466">
            <v>0</v>
          </cell>
          <cell r="BC466">
            <v>0</v>
          </cell>
          <cell r="BD466">
            <v>0</v>
          </cell>
          <cell r="BE466">
            <v>0</v>
          </cell>
          <cell r="BF466">
            <v>0</v>
          </cell>
          <cell r="BG466">
            <v>0</v>
          </cell>
          <cell r="BH466">
            <v>0</v>
          </cell>
          <cell r="BI466">
            <v>0</v>
          </cell>
          <cell r="BJ466">
            <v>27.999999999999993</v>
          </cell>
          <cell r="BK466">
            <v>0</v>
          </cell>
          <cell r="BL466">
            <v>64.000000000000057</v>
          </cell>
          <cell r="BM466">
            <v>21440.000000000018</v>
          </cell>
          <cell r="BN466">
            <v>151.9999999999998</v>
          </cell>
          <cell r="BO466">
            <v>67639.999999999913</v>
          </cell>
          <cell r="BP466">
            <v>62.999999999999766</v>
          </cell>
          <cell r="BQ466">
            <v>39059.999999999854</v>
          </cell>
          <cell r="BR466">
            <v>109.00000000000021</v>
          </cell>
          <cell r="BS466">
            <v>74120.000000000146</v>
          </cell>
          <cell r="BT466">
            <v>116.99999999999972</v>
          </cell>
          <cell r="BU466">
            <v>85409.999999999796</v>
          </cell>
          <cell r="BV466">
            <v>47.000000000000007</v>
          </cell>
          <cell r="BW466">
            <v>43710.000000000007</v>
          </cell>
          <cell r="BX466">
            <v>331379.99999999977</v>
          </cell>
          <cell r="BY466">
            <v>331379.99999999977</v>
          </cell>
          <cell r="BZ466">
            <v>0</v>
          </cell>
          <cell r="CA466">
            <v>740059.99999999977</v>
          </cell>
          <cell r="CB466">
            <v>740059.99999999977</v>
          </cell>
          <cell r="CC466">
            <v>0</v>
          </cell>
          <cell r="CD466">
            <v>0</v>
          </cell>
          <cell r="CE466">
            <v>0</v>
          </cell>
          <cell r="CF466">
            <v>0</v>
          </cell>
          <cell r="CG466">
            <v>0</v>
          </cell>
          <cell r="CH466">
            <v>0</v>
          </cell>
          <cell r="CI466">
            <v>0</v>
          </cell>
          <cell r="CJ466">
            <v>0</v>
          </cell>
          <cell r="CK466">
            <v>163.31034482758625</v>
          </cell>
          <cell r="CL466">
            <v>105.37948504275865</v>
          </cell>
          <cell r="CM466">
            <v>122.01754385964909</v>
          </cell>
          <cell r="CN466">
            <v>77.585493414912264</v>
          </cell>
          <cell r="CO466">
            <v>182.9649784576709</v>
          </cell>
          <cell r="CP466">
            <v>320188.71230092406</v>
          </cell>
          <cell r="CQ466">
            <v>320188.71230092406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0</v>
          </cell>
          <cell r="CW466">
            <v>0</v>
          </cell>
          <cell r="CX466">
            <v>0</v>
          </cell>
          <cell r="CY466">
            <v>34.058721934369629</v>
          </cell>
          <cell r="CZ466">
            <v>53301.899827288471</v>
          </cell>
          <cell r="DA466">
            <v>53301.899827288471</v>
          </cell>
          <cell r="DB466">
            <v>0</v>
          </cell>
          <cell r="DC466">
            <v>4346076.2121282117</v>
          </cell>
          <cell r="DD466">
            <v>4346076.2121282117</v>
          </cell>
          <cell r="DE466">
            <v>0</v>
          </cell>
          <cell r="DF466">
            <v>128000</v>
          </cell>
          <cell r="DG466">
            <v>128000</v>
          </cell>
          <cell r="DH466">
            <v>290</v>
          </cell>
          <cell r="DI466">
            <v>0</v>
          </cell>
          <cell r="DJ466">
            <v>0</v>
          </cell>
          <cell r="DK466">
            <v>2.218</v>
          </cell>
          <cell r="DL466">
            <v>0</v>
          </cell>
          <cell r="DO466">
            <v>0</v>
          </cell>
          <cell r="DP466">
            <v>0</v>
          </cell>
          <cell r="DQ466">
            <v>0</v>
          </cell>
          <cell r="DR466">
            <v>1.0156360164</v>
          </cell>
          <cell r="DS466">
            <v>0</v>
          </cell>
          <cell r="DT466">
            <v>69956.729027686626</v>
          </cell>
          <cell r="DU466">
            <v>69956.729027686626</v>
          </cell>
          <cell r="DV466">
            <v>0</v>
          </cell>
          <cell r="DW466">
            <v>0</v>
          </cell>
          <cell r="DX466">
            <v>0</v>
          </cell>
          <cell r="DY466">
            <v>0</v>
          </cell>
          <cell r="DZ466">
            <v>0</v>
          </cell>
          <cell r="EA466">
            <v>46275.942000000003</v>
          </cell>
          <cell r="EB466">
            <v>46275.942000000003</v>
          </cell>
          <cell r="EC466">
            <v>0</v>
          </cell>
          <cell r="ED466">
            <v>0</v>
          </cell>
          <cell r="EE466">
            <v>46275.942000000003</v>
          </cell>
          <cell r="EF466">
            <v>0</v>
          </cell>
          <cell r="EG466">
            <v>46275.942000000003</v>
          </cell>
          <cell r="EH466">
            <v>0</v>
          </cell>
          <cell r="EI466">
            <v>0</v>
          </cell>
          <cell r="EJ466">
            <v>0</v>
          </cell>
          <cell r="EK466">
            <v>0</v>
          </cell>
          <cell r="EL466">
            <v>0</v>
          </cell>
          <cell r="EM466">
            <v>0</v>
          </cell>
          <cell r="EN466">
            <v>0</v>
          </cell>
          <cell r="EO466">
            <v>0</v>
          </cell>
          <cell r="EP466">
            <v>0</v>
          </cell>
          <cell r="EQ466">
            <v>244232.67102768665</v>
          </cell>
          <cell r="ER466">
            <v>244232.67102768665</v>
          </cell>
          <cell r="ES466">
            <v>0</v>
          </cell>
          <cell r="ET466">
            <v>4590308.8831558982</v>
          </cell>
          <cell r="EU466">
            <v>4590308.8831558982</v>
          </cell>
          <cell r="EV466">
            <v>4544032.9411558984</v>
          </cell>
          <cell r="EW466">
            <v>7834.5395537170662</v>
          </cell>
          <cell r="EX466">
            <v>6033</v>
          </cell>
          <cell r="EY466">
            <v>0</v>
          </cell>
          <cell r="EZ466">
            <v>3499140</v>
          </cell>
          <cell r="FA466">
            <v>0</v>
          </cell>
          <cell r="FB466">
            <v>4590308.8831558982</v>
          </cell>
          <cell r="FC466">
            <v>4590308.8831558982</v>
          </cell>
          <cell r="FD466">
            <v>0</v>
          </cell>
          <cell r="FE466">
            <v>4590308.8831558982</v>
          </cell>
        </row>
        <row r="467">
          <cell r="A467">
            <v>5406</v>
          </cell>
          <cell r="B467">
            <v>8815406</v>
          </cell>
          <cell r="C467">
            <v>7880</v>
          </cell>
          <cell r="D467" t="str">
            <v>GMSS7880</v>
          </cell>
          <cell r="E467" t="str">
            <v>Beauchamps High School</v>
          </cell>
          <cell r="F467" t="str">
            <v>S</v>
          </cell>
          <cell r="G467" t="str">
            <v>Y</v>
          </cell>
          <cell r="H467">
            <v>10005222</v>
          </cell>
          <cell r="I467" t="str">
            <v/>
          </cell>
          <cell r="J467" t="str">
            <v>VI</v>
          </cell>
          <cell r="K467">
            <v>5406</v>
          </cell>
          <cell r="L467">
            <v>115322</v>
          </cell>
          <cell r="O467">
            <v>0</v>
          </cell>
          <cell r="P467">
            <v>3</v>
          </cell>
          <cell r="Q467">
            <v>2</v>
          </cell>
          <cell r="S467">
            <v>0</v>
          </cell>
          <cell r="T467">
            <v>0</v>
          </cell>
          <cell r="V467">
            <v>0</v>
          </cell>
          <cell r="W467">
            <v>250</v>
          </cell>
          <cell r="X467">
            <v>250</v>
          </cell>
          <cell r="Y467">
            <v>243</v>
          </cell>
          <cell r="Z467">
            <v>237</v>
          </cell>
          <cell r="AA467">
            <v>241</v>
          </cell>
          <cell r="AB467">
            <v>743</v>
          </cell>
          <cell r="AC467">
            <v>478</v>
          </cell>
          <cell r="AD467">
            <v>1221</v>
          </cell>
          <cell r="AE467">
            <v>1221</v>
          </cell>
          <cell r="AF467">
            <v>0</v>
          </cell>
          <cell r="AG467">
            <v>3479818.21</v>
          </cell>
          <cell r="AH467">
            <v>2664046.96</v>
          </cell>
          <cell r="AI467">
            <v>6143865.1699999999</v>
          </cell>
          <cell r="AJ467">
            <v>6143865.1699999999</v>
          </cell>
          <cell r="AK467">
            <v>0</v>
          </cell>
          <cell r="AL467">
            <v>0</v>
          </cell>
          <cell r="AM467">
            <v>129.99999999999943</v>
          </cell>
          <cell r="AN467">
            <v>62399.999999999724</v>
          </cell>
          <cell r="AO467">
            <v>62399.999999999724</v>
          </cell>
          <cell r="AP467">
            <v>0</v>
          </cell>
          <cell r="AQ467">
            <v>0</v>
          </cell>
          <cell r="AR467">
            <v>191.99999999999969</v>
          </cell>
          <cell r="AS467">
            <v>197759.99999999968</v>
          </cell>
          <cell r="AT467">
            <v>197759.99999999968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E467">
            <v>0</v>
          </cell>
          <cell r="BF467">
            <v>0</v>
          </cell>
          <cell r="BG467">
            <v>0</v>
          </cell>
          <cell r="BH467">
            <v>0</v>
          </cell>
          <cell r="BI467">
            <v>0</v>
          </cell>
          <cell r="BJ467">
            <v>1019.9999999999995</v>
          </cell>
          <cell r="BK467">
            <v>0</v>
          </cell>
          <cell r="BL467">
            <v>103.00000000000006</v>
          </cell>
          <cell r="BM467">
            <v>34505.000000000022</v>
          </cell>
          <cell r="BN467">
            <v>43.999999999999957</v>
          </cell>
          <cell r="BO467">
            <v>19579.999999999982</v>
          </cell>
          <cell r="BP467">
            <v>10</v>
          </cell>
          <cell r="BQ467">
            <v>6200</v>
          </cell>
          <cell r="BR467">
            <v>12.999999999999943</v>
          </cell>
          <cell r="BS467">
            <v>8839.9999999999618</v>
          </cell>
          <cell r="BT467">
            <v>15.000000000000018</v>
          </cell>
          <cell r="BU467">
            <v>10950.000000000013</v>
          </cell>
          <cell r="BV467">
            <v>15.999999999999995</v>
          </cell>
          <cell r="BW467">
            <v>14879.999999999995</v>
          </cell>
          <cell r="BX467">
            <v>94954.999999999971</v>
          </cell>
          <cell r="BY467">
            <v>94954.999999999971</v>
          </cell>
          <cell r="BZ467">
            <v>0</v>
          </cell>
          <cell r="CA467">
            <v>355114.99999999942</v>
          </cell>
          <cell r="CB467">
            <v>355114.99999999942</v>
          </cell>
          <cell r="CC467">
            <v>0</v>
          </cell>
          <cell r="CD467">
            <v>0</v>
          </cell>
          <cell r="CE467">
            <v>70.281124497991996</v>
          </cell>
          <cell r="CF467">
            <v>38.281688554216885</v>
          </cell>
          <cell r="CG467">
            <v>86.53846153846149</v>
          </cell>
          <cell r="CH467">
            <v>55.840789038461502</v>
          </cell>
          <cell r="CI467">
            <v>84.115384615384571</v>
          </cell>
          <cell r="CJ467">
            <v>54.277246945384583</v>
          </cell>
          <cell r="CK467">
            <v>82.03846153846149</v>
          </cell>
          <cell r="CL467">
            <v>52.937068008461502</v>
          </cell>
          <cell r="CM467">
            <v>90.753138075313871</v>
          </cell>
          <cell r="CN467">
            <v>57.705857484100456</v>
          </cell>
          <cell r="CO467">
            <v>259.04265003062494</v>
          </cell>
          <cell r="CP467">
            <v>453324.63755359367</v>
          </cell>
          <cell r="CQ467">
            <v>453324.63755359367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0</v>
          </cell>
          <cell r="CW467">
            <v>0</v>
          </cell>
          <cell r="CX467">
            <v>0</v>
          </cell>
          <cell r="CY467">
            <v>4.0297029702970288</v>
          </cell>
          <cell r="CZ467">
            <v>6306.4851485148502</v>
          </cell>
          <cell r="DA467">
            <v>6306.4851485148502</v>
          </cell>
          <cell r="DB467">
            <v>0</v>
          </cell>
          <cell r="DC467">
            <v>6958611.2927021086</v>
          </cell>
          <cell r="DD467">
            <v>6958611.2927021086</v>
          </cell>
          <cell r="DE467">
            <v>0</v>
          </cell>
          <cell r="DF467">
            <v>128000</v>
          </cell>
          <cell r="DG467">
            <v>128000</v>
          </cell>
          <cell r="DH467">
            <v>244.2</v>
          </cell>
          <cell r="DI467">
            <v>0</v>
          </cell>
          <cell r="DJ467">
            <v>0</v>
          </cell>
          <cell r="DK467">
            <v>2.2949999999999999</v>
          </cell>
          <cell r="DL467">
            <v>0</v>
          </cell>
          <cell r="DO467">
            <v>0</v>
          </cell>
          <cell r="DP467">
            <v>0</v>
          </cell>
          <cell r="DQ467">
            <v>0</v>
          </cell>
          <cell r="DR467">
            <v>1.0156360164</v>
          </cell>
          <cell r="DS467">
            <v>0</v>
          </cell>
          <cell r="DT467">
            <v>110806.37039311543</v>
          </cell>
          <cell r="DU467">
            <v>110806.37039311543</v>
          </cell>
          <cell r="DV467">
            <v>0</v>
          </cell>
          <cell r="DW467">
            <v>0</v>
          </cell>
          <cell r="DX467">
            <v>0</v>
          </cell>
          <cell r="DY467">
            <v>0</v>
          </cell>
          <cell r="DZ467">
            <v>0</v>
          </cell>
          <cell r="EA467">
            <v>31232</v>
          </cell>
          <cell r="EB467">
            <v>31232</v>
          </cell>
          <cell r="EC467">
            <v>0</v>
          </cell>
          <cell r="ED467">
            <v>0</v>
          </cell>
          <cell r="EE467">
            <v>31232</v>
          </cell>
          <cell r="EF467">
            <v>0</v>
          </cell>
          <cell r="EG467">
            <v>31232</v>
          </cell>
          <cell r="EH467">
            <v>0</v>
          </cell>
          <cell r="EI467">
            <v>0</v>
          </cell>
          <cell r="EJ467">
            <v>0</v>
          </cell>
          <cell r="EK467">
            <v>0</v>
          </cell>
          <cell r="EL467">
            <v>0</v>
          </cell>
          <cell r="EM467">
            <v>0</v>
          </cell>
          <cell r="EN467">
            <v>0</v>
          </cell>
          <cell r="EO467">
            <v>0</v>
          </cell>
          <cell r="EP467">
            <v>0</v>
          </cell>
          <cell r="EQ467">
            <v>270038.37039311545</v>
          </cell>
          <cell r="ER467">
            <v>270038.37039311545</v>
          </cell>
          <cell r="ES467">
            <v>0</v>
          </cell>
          <cell r="ET467">
            <v>7228649.6630952237</v>
          </cell>
          <cell r="EU467">
            <v>7228649.6630952237</v>
          </cell>
          <cell r="EV467">
            <v>7197417.6630952237</v>
          </cell>
          <cell r="EW467">
            <v>5894.6909607659491</v>
          </cell>
          <cell r="EX467">
            <v>5715</v>
          </cell>
          <cell r="EY467">
            <v>0</v>
          </cell>
          <cell r="EZ467">
            <v>6978015</v>
          </cell>
          <cell r="FA467">
            <v>0</v>
          </cell>
          <cell r="FB467">
            <v>7228649.6630952237</v>
          </cell>
          <cell r="FC467">
            <v>7228649.6630952237</v>
          </cell>
          <cell r="FD467">
            <v>0</v>
          </cell>
          <cell r="FE467">
            <v>7228649.6630952237</v>
          </cell>
        </row>
        <row r="468">
          <cell r="A468">
            <v>4005</v>
          </cell>
          <cell r="B468">
            <v>8814005</v>
          </cell>
          <cell r="E468" t="str">
            <v>Becket Keys Church of England Free School</v>
          </cell>
          <cell r="F468" t="str">
            <v>S</v>
          </cell>
          <cell r="G468" t="str">
            <v/>
          </cell>
          <cell r="H468" t="str">
            <v/>
          </cell>
          <cell r="I468" t="str">
            <v>Y</v>
          </cell>
          <cell r="K468">
            <v>4005</v>
          </cell>
          <cell r="L468">
            <v>138239</v>
          </cell>
          <cell r="O468">
            <v>0</v>
          </cell>
          <cell r="P468">
            <v>3</v>
          </cell>
          <cell r="Q468">
            <v>2</v>
          </cell>
          <cell r="S468">
            <v>0</v>
          </cell>
          <cell r="T468">
            <v>0</v>
          </cell>
          <cell r="V468">
            <v>0</v>
          </cell>
          <cell r="W468">
            <v>175</v>
          </cell>
          <cell r="X468">
            <v>171</v>
          </cell>
          <cell r="Y468">
            <v>165</v>
          </cell>
          <cell r="Z468">
            <v>166</v>
          </cell>
          <cell r="AA468">
            <v>163</v>
          </cell>
          <cell r="AB468">
            <v>511</v>
          </cell>
          <cell r="AC468">
            <v>329</v>
          </cell>
          <cell r="AD468">
            <v>840</v>
          </cell>
          <cell r="AE468">
            <v>840</v>
          </cell>
          <cell r="AF468">
            <v>0</v>
          </cell>
          <cell r="AG468">
            <v>2393253.17</v>
          </cell>
          <cell r="AH468">
            <v>1833622.2799999998</v>
          </cell>
          <cell r="AI468">
            <v>4226875.4499999993</v>
          </cell>
          <cell r="AJ468">
            <v>4226875.4499999993</v>
          </cell>
          <cell r="AK468">
            <v>0</v>
          </cell>
          <cell r="AL468">
            <v>0</v>
          </cell>
          <cell r="AM468">
            <v>79.999999999999972</v>
          </cell>
          <cell r="AN468">
            <v>38399.999999999985</v>
          </cell>
          <cell r="AO468">
            <v>38399.999999999985</v>
          </cell>
          <cell r="AP468">
            <v>0</v>
          </cell>
          <cell r="AQ468">
            <v>0</v>
          </cell>
          <cell r="AR468">
            <v>96.999999999999602</v>
          </cell>
          <cell r="AS468">
            <v>99909.999999999593</v>
          </cell>
          <cell r="AT468">
            <v>99909.999999999593</v>
          </cell>
          <cell r="AU468">
            <v>0</v>
          </cell>
          <cell r="AV468">
            <v>0</v>
          </cell>
          <cell r="AW468">
            <v>0</v>
          </cell>
          <cell r="AX468">
            <v>0</v>
          </cell>
          <cell r="AY468">
            <v>0</v>
          </cell>
          <cell r="AZ468">
            <v>0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698</v>
          </cell>
          <cell r="BK468">
            <v>0</v>
          </cell>
          <cell r="BL468">
            <v>115.99999999999991</v>
          </cell>
          <cell r="BM468">
            <v>38859.999999999971</v>
          </cell>
          <cell r="BN468">
            <v>19.999999999999993</v>
          </cell>
          <cell r="BO468">
            <v>8899.9999999999964</v>
          </cell>
          <cell r="BP468">
            <v>0.99999999999999956</v>
          </cell>
          <cell r="BQ468">
            <v>619.99999999999977</v>
          </cell>
          <cell r="BR468">
            <v>0.99999999999999956</v>
          </cell>
          <cell r="BS468">
            <v>679.99999999999966</v>
          </cell>
          <cell r="BT468">
            <v>0.99999999999999956</v>
          </cell>
          <cell r="BU468">
            <v>729.99999999999966</v>
          </cell>
          <cell r="BV468">
            <v>2.9999999999999987</v>
          </cell>
          <cell r="BW468">
            <v>2789.9999999999986</v>
          </cell>
          <cell r="BX468">
            <v>52579.999999999971</v>
          </cell>
          <cell r="BY468">
            <v>52579.999999999971</v>
          </cell>
          <cell r="BZ468">
            <v>0</v>
          </cell>
          <cell r="CA468">
            <v>190889.99999999956</v>
          </cell>
          <cell r="CB468">
            <v>190889.99999999956</v>
          </cell>
          <cell r="CC468">
            <v>0</v>
          </cell>
          <cell r="CD468">
            <v>0</v>
          </cell>
          <cell r="CE468">
            <v>44.333333333333279</v>
          </cell>
          <cell r="CF468">
            <v>24.148089139999971</v>
          </cell>
          <cell r="CG468">
            <v>40.111111111111128</v>
          </cell>
          <cell r="CH468">
            <v>25.882550415555567</v>
          </cell>
          <cell r="CI468">
            <v>38.703703703703717</v>
          </cell>
          <cell r="CJ468">
            <v>24.97439075185186</v>
          </cell>
          <cell r="CK468">
            <v>38.938271604938286</v>
          </cell>
          <cell r="CL468">
            <v>25.125750695802477</v>
          </cell>
          <cell r="CM468">
            <v>35.075949367088683</v>
          </cell>
          <cell r="CN468">
            <v>22.30322585227853</v>
          </cell>
          <cell r="CO468">
            <v>122.43400685548842</v>
          </cell>
          <cell r="CP468">
            <v>214259.51199710474</v>
          </cell>
          <cell r="CQ468">
            <v>214259.51199710474</v>
          </cell>
          <cell r="CR468">
            <v>0</v>
          </cell>
          <cell r="CS468">
            <v>0</v>
          </cell>
          <cell r="CT468">
            <v>0</v>
          </cell>
          <cell r="CU468">
            <v>0</v>
          </cell>
          <cell r="CV468">
            <v>0</v>
          </cell>
          <cell r="CW468">
            <v>0</v>
          </cell>
          <cell r="CX468">
            <v>0</v>
          </cell>
          <cell r="CY468">
            <v>2.0216606498194931</v>
          </cell>
          <cell r="CZ468">
            <v>3163.8989169675069</v>
          </cell>
          <cell r="DA468">
            <v>3163.8989169675069</v>
          </cell>
          <cell r="DB468">
            <v>0</v>
          </cell>
          <cell r="DC468">
            <v>4635188.8609140711</v>
          </cell>
          <cell r="DD468">
            <v>4635188.8609140711</v>
          </cell>
          <cell r="DE468">
            <v>0</v>
          </cell>
          <cell r="DF468">
            <v>128000</v>
          </cell>
          <cell r="DG468">
            <v>128000</v>
          </cell>
          <cell r="DH468">
            <v>168</v>
          </cell>
          <cell r="DI468">
            <v>0</v>
          </cell>
          <cell r="DJ468">
            <v>0</v>
          </cell>
          <cell r="DK468">
            <v>2.2160000000000002</v>
          </cell>
          <cell r="DL468">
            <v>0</v>
          </cell>
          <cell r="DO468">
            <v>0</v>
          </cell>
          <cell r="DP468">
            <v>0</v>
          </cell>
          <cell r="DQ468">
            <v>0</v>
          </cell>
          <cell r="DR468">
            <v>1.0156360164</v>
          </cell>
          <cell r="DS468">
            <v>0</v>
          </cell>
          <cell r="DT468">
            <v>74477.299145549769</v>
          </cell>
          <cell r="DU468">
            <v>74477.299145549769</v>
          </cell>
          <cell r="DV468">
            <v>0</v>
          </cell>
          <cell r="DW468">
            <v>0</v>
          </cell>
          <cell r="DX468">
            <v>0</v>
          </cell>
          <cell r="DY468">
            <v>0</v>
          </cell>
          <cell r="DZ468">
            <v>0</v>
          </cell>
          <cell r="EA468">
            <v>24807.759999999998</v>
          </cell>
          <cell r="EB468">
            <v>24807.759999999998</v>
          </cell>
          <cell r="EC468">
            <v>0</v>
          </cell>
          <cell r="ED468">
            <v>0</v>
          </cell>
          <cell r="EE468">
            <v>24807.759999999998</v>
          </cell>
          <cell r="EF468">
            <v>0</v>
          </cell>
          <cell r="EG468">
            <v>24807.759999999998</v>
          </cell>
          <cell r="EH468">
            <v>0</v>
          </cell>
          <cell r="EI468">
            <v>0</v>
          </cell>
          <cell r="EJ468">
            <v>0</v>
          </cell>
          <cell r="EK468">
            <v>0</v>
          </cell>
          <cell r="EL468">
            <v>0</v>
          </cell>
          <cell r="EM468">
            <v>0</v>
          </cell>
          <cell r="EN468">
            <v>0</v>
          </cell>
          <cell r="EO468">
            <v>0</v>
          </cell>
          <cell r="EP468">
            <v>0</v>
          </cell>
          <cell r="EQ468">
            <v>227285.05914554978</v>
          </cell>
          <cell r="ER468">
            <v>227285.05914554978</v>
          </cell>
          <cell r="ES468">
            <v>0</v>
          </cell>
          <cell r="ET468">
            <v>4862473.9200596213</v>
          </cell>
          <cell r="EU468">
            <v>4862473.9200596213</v>
          </cell>
          <cell r="EV468">
            <v>4837666.1600596206</v>
          </cell>
          <cell r="EW468">
            <v>5759.1263810233577</v>
          </cell>
          <cell r="EX468">
            <v>5715</v>
          </cell>
          <cell r="EY468">
            <v>0</v>
          </cell>
          <cell r="EZ468">
            <v>4800600</v>
          </cell>
          <cell r="FA468">
            <v>0</v>
          </cell>
          <cell r="FB468">
            <v>4862473.9200596213</v>
          </cell>
          <cell r="FC468">
            <v>4862473.9200596213</v>
          </cell>
          <cell r="FD468">
            <v>0</v>
          </cell>
          <cell r="FE468">
            <v>4862473.9200596213</v>
          </cell>
        </row>
        <row r="469">
          <cell r="A469">
            <v>5468</v>
          </cell>
          <cell r="B469">
            <v>8815468</v>
          </cell>
          <cell r="E469" t="str">
            <v>The Billericay School</v>
          </cell>
          <cell r="F469" t="str">
            <v>S</v>
          </cell>
          <cell r="G469" t="str">
            <v/>
          </cell>
          <cell r="H469" t="str">
            <v/>
          </cell>
          <cell r="I469" t="str">
            <v>Y</v>
          </cell>
          <cell r="J469" t="str">
            <v>VI</v>
          </cell>
          <cell r="K469">
            <v>5468</v>
          </cell>
          <cell r="L469">
            <v>136861</v>
          </cell>
          <cell r="O469">
            <v>0</v>
          </cell>
          <cell r="P469">
            <v>3</v>
          </cell>
          <cell r="Q469">
            <v>2</v>
          </cell>
          <cell r="S469">
            <v>0</v>
          </cell>
          <cell r="T469">
            <v>0</v>
          </cell>
          <cell r="V469">
            <v>0</v>
          </cell>
          <cell r="W469">
            <v>279</v>
          </cell>
          <cell r="X469">
            <v>272</v>
          </cell>
          <cell r="Y469">
            <v>275</v>
          </cell>
          <cell r="Z469">
            <v>276</v>
          </cell>
          <cell r="AA469">
            <v>276</v>
          </cell>
          <cell r="AB469">
            <v>826</v>
          </cell>
          <cell r="AC469">
            <v>552</v>
          </cell>
          <cell r="AD469">
            <v>1378</v>
          </cell>
          <cell r="AE469">
            <v>1378</v>
          </cell>
          <cell r="AF469">
            <v>0</v>
          </cell>
          <cell r="AG469">
            <v>3868546.22</v>
          </cell>
          <cell r="AH469">
            <v>3076472.6399999997</v>
          </cell>
          <cell r="AI469">
            <v>6945018.8599999994</v>
          </cell>
          <cell r="AJ469">
            <v>6945018.8599999994</v>
          </cell>
          <cell r="AK469">
            <v>0</v>
          </cell>
          <cell r="AL469">
            <v>0</v>
          </cell>
          <cell r="AM469">
            <v>181.00000000000068</v>
          </cell>
          <cell r="AN469">
            <v>86880.00000000032</v>
          </cell>
          <cell r="AO469">
            <v>86880.00000000032</v>
          </cell>
          <cell r="AP469">
            <v>0</v>
          </cell>
          <cell r="AQ469">
            <v>0</v>
          </cell>
          <cell r="AR469">
            <v>222.0000000000004</v>
          </cell>
          <cell r="AS469">
            <v>228660.00000000041</v>
          </cell>
          <cell r="AT469">
            <v>228660.00000000041</v>
          </cell>
          <cell r="AU469">
            <v>0</v>
          </cell>
          <cell r="AV469">
            <v>0</v>
          </cell>
          <cell r="AW469">
            <v>0</v>
          </cell>
          <cell r="AX469">
            <v>0</v>
          </cell>
          <cell r="AY469">
            <v>0</v>
          </cell>
          <cell r="AZ469">
            <v>0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1003.4563953488376</v>
          </cell>
          <cell r="BK469">
            <v>0</v>
          </cell>
          <cell r="BL469">
            <v>72.104651162790645</v>
          </cell>
          <cell r="BM469">
            <v>24155.058139534867</v>
          </cell>
          <cell r="BN469">
            <v>132.19186046511624</v>
          </cell>
          <cell r="BO469">
            <v>58825.377906976726</v>
          </cell>
          <cell r="BP469">
            <v>70.101744186046488</v>
          </cell>
          <cell r="BQ469">
            <v>43463.081395348825</v>
          </cell>
          <cell r="BR469">
            <v>12.017441860465116</v>
          </cell>
          <cell r="BS469">
            <v>8171.8604651162786</v>
          </cell>
          <cell r="BT469">
            <v>27.039244186046492</v>
          </cell>
          <cell r="BU469">
            <v>19738.64825581394</v>
          </cell>
          <cell r="BV469">
            <v>61.088662790697661</v>
          </cell>
          <cell r="BW469">
            <v>56812.456395348825</v>
          </cell>
          <cell r="BX469">
            <v>211166.48255813948</v>
          </cell>
          <cell r="BY469">
            <v>211166.48255813948</v>
          </cell>
          <cell r="BZ469">
            <v>0</v>
          </cell>
          <cell r="CA469">
            <v>526706.48255814018</v>
          </cell>
          <cell r="CB469">
            <v>526706.48255814018</v>
          </cell>
          <cell r="CC469">
            <v>0</v>
          </cell>
          <cell r="CD469">
            <v>0</v>
          </cell>
          <cell r="CE469">
            <v>85.846153846153925</v>
          </cell>
          <cell r="CF469">
            <v>46.759862603076968</v>
          </cell>
          <cell r="CG469">
            <v>75.104477611940396</v>
          </cell>
          <cell r="CH469">
            <v>48.462766908656775</v>
          </cell>
          <cell r="CI469">
            <v>75.932835820895619</v>
          </cell>
          <cell r="CJ469">
            <v>48.997282720149315</v>
          </cell>
          <cell r="CK469">
            <v>76.208955223880693</v>
          </cell>
          <cell r="CL469">
            <v>49.175454657313495</v>
          </cell>
          <cell r="CM469">
            <v>61.218045112781823</v>
          </cell>
          <cell r="CN469">
            <v>38.925814155338259</v>
          </cell>
          <cell r="CO469">
            <v>232.3211810445348</v>
          </cell>
          <cell r="CP469">
            <v>406562.06682793587</v>
          </cell>
          <cell r="CQ469">
            <v>406562.06682793587</v>
          </cell>
          <cell r="CR469">
            <v>0</v>
          </cell>
          <cell r="CS469">
            <v>0</v>
          </cell>
          <cell r="CT469">
            <v>0</v>
          </cell>
          <cell r="CU469">
            <v>0</v>
          </cell>
          <cell r="CV469">
            <v>0</v>
          </cell>
          <cell r="CW469">
            <v>0</v>
          </cell>
          <cell r="CX469">
            <v>0</v>
          </cell>
          <cell r="CY469">
            <v>11.007988380537407</v>
          </cell>
          <cell r="CZ469">
            <v>17227.501815541043</v>
          </cell>
          <cell r="DA469">
            <v>17227.501815541043</v>
          </cell>
          <cell r="DB469">
            <v>0</v>
          </cell>
          <cell r="DC469">
            <v>7895514.9112016158</v>
          </cell>
          <cell r="DD469">
            <v>7895514.9112016158</v>
          </cell>
          <cell r="DE469">
            <v>0</v>
          </cell>
          <cell r="DF469">
            <v>128000</v>
          </cell>
          <cell r="DG469">
            <v>128000</v>
          </cell>
          <cell r="DH469">
            <v>275.60000000000002</v>
          </cell>
          <cell r="DI469">
            <v>0</v>
          </cell>
          <cell r="DJ469">
            <v>0</v>
          </cell>
          <cell r="DK469">
            <v>1.887</v>
          </cell>
          <cell r="DL469">
            <v>0</v>
          </cell>
          <cell r="DO469">
            <v>0</v>
          </cell>
          <cell r="DP469">
            <v>0</v>
          </cell>
          <cell r="DQ469">
            <v>0</v>
          </cell>
          <cell r="DR469">
            <v>1.0156360164</v>
          </cell>
          <cell r="DS469">
            <v>0</v>
          </cell>
          <cell r="DT469">
            <v>125455.81073719307</v>
          </cell>
          <cell r="DU469">
            <v>125455.81073719307</v>
          </cell>
          <cell r="DV469">
            <v>0</v>
          </cell>
          <cell r="DW469">
            <v>0</v>
          </cell>
          <cell r="DX469">
            <v>0</v>
          </cell>
          <cell r="DY469">
            <v>0</v>
          </cell>
          <cell r="DZ469">
            <v>0</v>
          </cell>
          <cell r="EA469">
            <v>38454</v>
          </cell>
          <cell r="EB469">
            <v>38454</v>
          </cell>
          <cell r="EC469">
            <v>0</v>
          </cell>
          <cell r="ED469">
            <v>0</v>
          </cell>
          <cell r="EE469">
            <v>38454</v>
          </cell>
          <cell r="EF469">
            <v>0</v>
          </cell>
          <cell r="EG469">
            <v>38454</v>
          </cell>
          <cell r="EH469">
            <v>0</v>
          </cell>
          <cell r="EI469">
            <v>0</v>
          </cell>
          <cell r="EJ469">
            <v>0</v>
          </cell>
          <cell r="EK469">
            <v>0</v>
          </cell>
          <cell r="EL469">
            <v>0</v>
          </cell>
          <cell r="EM469">
            <v>0</v>
          </cell>
          <cell r="EN469">
            <v>0</v>
          </cell>
          <cell r="EO469">
            <v>0</v>
          </cell>
          <cell r="EP469">
            <v>0</v>
          </cell>
          <cell r="EQ469">
            <v>291909.8107371931</v>
          </cell>
          <cell r="ER469">
            <v>291909.8107371931</v>
          </cell>
          <cell r="ES469">
            <v>0</v>
          </cell>
          <cell r="ET469">
            <v>8187424.7219388094</v>
          </cell>
          <cell r="EU469">
            <v>8187424.7219388094</v>
          </cell>
          <cell r="EV469">
            <v>8148970.7219388084</v>
          </cell>
          <cell r="EW469">
            <v>5913.6217140339686</v>
          </cell>
          <cell r="EX469">
            <v>5715</v>
          </cell>
          <cell r="EY469">
            <v>0</v>
          </cell>
          <cell r="EZ469">
            <v>7875270</v>
          </cell>
          <cell r="FA469">
            <v>0</v>
          </cell>
          <cell r="FB469">
            <v>8187424.7219388094</v>
          </cell>
          <cell r="FC469">
            <v>8187424.7219388094</v>
          </cell>
          <cell r="FD469">
            <v>0</v>
          </cell>
          <cell r="FE469">
            <v>8187424.7219388094</v>
          </cell>
        </row>
        <row r="470">
          <cell r="A470">
            <v>5416</v>
          </cell>
          <cell r="B470">
            <v>8815416</v>
          </cell>
          <cell r="E470" t="str">
            <v>The Boswells School</v>
          </cell>
          <cell r="F470" t="str">
            <v>S</v>
          </cell>
          <cell r="G470" t="str">
            <v/>
          </cell>
          <cell r="H470" t="str">
            <v/>
          </cell>
          <cell r="I470" t="str">
            <v>Y</v>
          </cell>
          <cell r="J470" t="str">
            <v>VI</v>
          </cell>
          <cell r="K470">
            <v>5416</v>
          </cell>
          <cell r="L470">
            <v>137874</v>
          </cell>
          <cell r="O470">
            <v>0</v>
          </cell>
          <cell r="P470">
            <v>3</v>
          </cell>
          <cell r="Q470">
            <v>2</v>
          </cell>
          <cell r="S470">
            <v>0</v>
          </cell>
          <cell r="T470">
            <v>0</v>
          </cell>
          <cell r="V470">
            <v>0</v>
          </cell>
          <cell r="W470">
            <v>241</v>
          </cell>
          <cell r="X470">
            <v>237</v>
          </cell>
          <cell r="Y470">
            <v>239</v>
          </cell>
          <cell r="Z470">
            <v>245</v>
          </cell>
          <cell r="AA470">
            <v>242</v>
          </cell>
          <cell r="AB470">
            <v>717</v>
          </cell>
          <cell r="AC470">
            <v>487</v>
          </cell>
          <cell r="AD470">
            <v>1204</v>
          </cell>
          <cell r="AE470">
            <v>1204</v>
          </cell>
          <cell r="AF470">
            <v>0</v>
          </cell>
          <cell r="AG470">
            <v>3358047.99</v>
          </cell>
          <cell r="AH470">
            <v>2714206.84</v>
          </cell>
          <cell r="AI470">
            <v>6072254.8300000001</v>
          </cell>
          <cell r="AJ470">
            <v>6072254.8300000001</v>
          </cell>
          <cell r="AK470">
            <v>0</v>
          </cell>
          <cell r="AL470">
            <v>0</v>
          </cell>
          <cell r="AM470">
            <v>172.00000000000017</v>
          </cell>
          <cell r="AN470">
            <v>82560.000000000087</v>
          </cell>
          <cell r="AO470">
            <v>82560.000000000087</v>
          </cell>
          <cell r="AP470">
            <v>0</v>
          </cell>
          <cell r="AQ470">
            <v>0</v>
          </cell>
          <cell r="AR470">
            <v>200.99999999999955</v>
          </cell>
          <cell r="AS470">
            <v>207029.99999999953</v>
          </cell>
          <cell r="AT470">
            <v>207029.99999999953</v>
          </cell>
          <cell r="AU470">
            <v>0</v>
          </cell>
          <cell r="AV470">
            <v>0</v>
          </cell>
          <cell r="AW470">
            <v>0</v>
          </cell>
          <cell r="AX470">
            <v>0</v>
          </cell>
          <cell r="AY470">
            <v>0</v>
          </cell>
          <cell r="AZ470">
            <v>0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1028.8545303408146</v>
          </cell>
          <cell r="BK470">
            <v>0</v>
          </cell>
          <cell r="BL470">
            <v>94.078137988362471</v>
          </cell>
          <cell r="BM470">
            <v>31516.176226101426</v>
          </cell>
          <cell r="BN470">
            <v>11.009143807148794</v>
          </cell>
          <cell r="BO470">
            <v>4899.0689941812134</v>
          </cell>
          <cell r="BP470">
            <v>34.028262676641717</v>
          </cell>
          <cell r="BQ470">
            <v>21097.522859517863</v>
          </cell>
          <cell r="BR470">
            <v>36.029925187032475</v>
          </cell>
          <cell r="BS470">
            <v>24500.349127182082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82013.117206982584</v>
          </cell>
          <cell r="BY470">
            <v>82013.117206982584</v>
          </cell>
          <cell r="BZ470">
            <v>0</v>
          </cell>
          <cell r="CA470">
            <v>371603.11720698222</v>
          </cell>
          <cell r="CB470">
            <v>371603.11720698222</v>
          </cell>
          <cell r="CC470">
            <v>0</v>
          </cell>
          <cell r="CD470">
            <v>0</v>
          </cell>
          <cell r="CE470">
            <v>95.184873949579767</v>
          </cell>
          <cell r="CF470">
            <v>51.846604983025181</v>
          </cell>
          <cell r="CG470">
            <v>77.025000000000006</v>
          </cell>
          <cell r="CH470">
            <v>49.702024963500001</v>
          </cell>
          <cell r="CI470">
            <v>77.674999999999997</v>
          </cell>
          <cell r="CJ470">
            <v>50.121451334499994</v>
          </cell>
          <cell r="CK470">
            <v>79.625</v>
          </cell>
          <cell r="CL470">
            <v>51.379730447499995</v>
          </cell>
          <cell r="CM470">
            <v>97.004219409282683</v>
          </cell>
          <cell r="CN470">
            <v>61.680640243459905</v>
          </cell>
          <cell r="CO470">
            <v>264.73045197198508</v>
          </cell>
          <cell r="CP470">
            <v>463278.29095097387</v>
          </cell>
          <cell r="CQ470">
            <v>463278.29095097387</v>
          </cell>
          <cell r="CR470">
            <v>0</v>
          </cell>
          <cell r="CS470">
            <v>0</v>
          </cell>
          <cell r="CT470">
            <v>0</v>
          </cell>
          <cell r="CU470">
            <v>0</v>
          </cell>
          <cell r="CV470">
            <v>0</v>
          </cell>
          <cell r="CW470">
            <v>0</v>
          </cell>
          <cell r="CX470">
            <v>0</v>
          </cell>
          <cell r="CY470">
            <v>23.115191986644458</v>
          </cell>
          <cell r="CZ470">
            <v>36175.275459098579</v>
          </cell>
          <cell r="DA470">
            <v>36175.275459098579</v>
          </cell>
          <cell r="DB470">
            <v>0</v>
          </cell>
          <cell r="DC470">
            <v>6943311.5136170546</v>
          </cell>
          <cell r="DD470">
            <v>6943311.5136170546</v>
          </cell>
          <cell r="DE470">
            <v>0</v>
          </cell>
          <cell r="DF470">
            <v>128000</v>
          </cell>
          <cell r="DG470">
            <v>128000</v>
          </cell>
          <cell r="DH470">
            <v>240.8</v>
          </cell>
          <cell r="DI470">
            <v>0</v>
          </cell>
          <cell r="DJ470">
            <v>0</v>
          </cell>
          <cell r="DK470">
            <v>1.9330000000000001</v>
          </cell>
          <cell r="DL470">
            <v>0</v>
          </cell>
          <cell r="DO470">
            <v>0</v>
          </cell>
          <cell r="DP470">
            <v>0</v>
          </cell>
          <cell r="DQ470">
            <v>0</v>
          </cell>
          <cell r="DR470">
            <v>1</v>
          </cell>
          <cell r="DS470">
            <v>0</v>
          </cell>
          <cell r="DT470">
            <v>0</v>
          </cell>
          <cell r="DU470">
            <v>0</v>
          </cell>
          <cell r="DV470">
            <v>0</v>
          </cell>
          <cell r="DW470">
            <v>0</v>
          </cell>
          <cell r="DX470">
            <v>0</v>
          </cell>
          <cell r="DY470">
            <v>0</v>
          </cell>
          <cell r="DZ470">
            <v>0</v>
          </cell>
          <cell r="EA470">
            <v>30319.5</v>
          </cell>
          <cell r="EB470">
            <v>30319.5</v>
          </cell>
          <cell r="EC470">
            <v>0</v>
          </cell>
          <cell r="ED470">
            <v>0</v>
          </cell>
          <cell r="EE470">
            <v>30319.5</v>
          </cell>
          <cell r="EF470">
            <v>0</v>
          </cell>
          <cell r="EG470">
            <v>30319.5</v>
          </cell>
          <cell r="EH470">
            <v>0</v>
          </cell>
          <cell r="EI470">
            <v>0</v>
          </cell>
          <cell r="EJ470">
            <v>0</v>
          </cell>
          <cell r="EK470">
            <v>0</v>
          </cell>
          <cell r="EL470">
            <v>0</v>
          </cell>
          <cell r="EM470">
            <v>0</v>
          </cell>
          <cell r="EN470">
            <v>0</v>
          </cell>
          <cell r="EO470">
            <v>0</v>
          </cell>
          <cell r="EP470">
            <v>0</v>
          </cell>
          <cell r="EQ470">
            <v>158319.5</v>
          </cell>
          <cell r="ER470">
            <v>158319.5</v>
          </cell>
          <cell r="ES470">
            <v>0</v>
          </cell>
          <cell r="ET470">
            <v>7101631.0136170546</v>
          </cell>
          <cell r="EU470">
            <v>7101631.0136170546</v>
          </cell>
          <cell r="EV470">
            <v>7071311.5136170546</v>
          </cell>
          <cell r="EW470">
            <v>5873.182320279946</v>
          </cell>
          <cell r="EX470">
            <v>5715</v>
          </cell>
          <cell r="EY470">
            <v>0</v>
          </cell>
          <cell r="EZ470">
            <v>6880860</v>
          </cell>
          <cell r="FA470">
            <v>0</v>
          </cell>
          <cell r="FB470">
            <v>7101631.0136170546</v>
          </cell>
          <cell r="FC470">
            <v>7101631.0136170546</v>
          </cell>
          <cell r="FD470">
            <v>0</v>
          </cell>
          <cell r="FE470">
            <v>7101631.0136170546</v>
          </cell>
        </row>
        <row r="471">
          <cell r="A471">
            <v>4027</v>
          </cell>
          <cell r="B471">
            <v>8814027</v>
          </cell>
          <cell r="E471" t="str">
            <v>Brentwood County High School</v>
          </cell>
          <cell r="F471" t="str">
            <v>S</v>
          </cell>
          <cell r="G471" t="str">
            <v/>
          </cell>
          <cell r="H471" t="str">
            <v/>
          </cell>
          <cell r="I471" t="str">
            <v>Y</v>
          </cell>
          <cell r="J471" t="str">
            <v>VI</v>
          </cell>
          <cell r="K471">
            <v>4027</v>
          </cell>
          <cell r="L471">
            <v>145474</v>
          </cell>
          <cell r="O471">
            <v>0</v>
          </cell>
          <cell r="P471">
            <v>3</v>
          </cell>
          <cell r="Q471">
            <v>2</v>
          </cell>
          <cell r="S471">
            <v>0</v>
          </cell>
          <cell r="T471">
            <v>0</v>
          </cell>
          <cell r="V471">
            <v>0</v>
          </cell>
          <cell r="W471">
            <v>174</v>
          </cell>
          <cell r="X471">
            <v>122</v>
          </cell>
          <cell r="Y471">
            <v>127</v>
          </cell>
          <cell r="Z471">
            <v>159</v>
          </cell>
          <cell r="AA471">
            <v>97</v>
          </cell>
          <cell r="AB471">
            <v>423</v>
          </cell>
          <cell r="AC471">
            <v>256</v>
          </cell>
          <cell r="AD471">
            <v>679</v>
          </cell>
          <cell r="AE471">
            <v>679</v>
          </cell>
          <cell r="AF471">
            <v>0</v>
          </cell>
          <cell r="AG471">
            <v>1981107.81</v>
          </cell>
          <cell r="AH471">
            <v>1426769.9199999999</v>
          </cell>
          <cell r="AI471">
            <v>3407877.73</v>
          </cell>
          <cell r="AJ471">
            <v>3407877.73</v>
          </cell>
          <cell r="AK471">
            <v>0</v>
          </cell>
          <cell r="AL471">
            <v>0</v>
          </cell>
          <cell r="AM471">
            <v>114.99999999999979</v>
          </cell>
          <cell r="AN471">
            <v>55199.999999999898</v>
          </cell>
          <cell r="AO471">
            <v>55199.999999999898</v>
          </cell>
          <cell r="AP471">
            <v>0</v>
          </cell>
          <cell r="AQ471">
            <v>0</v>
          </cell>
          <cell r="AR471">
            <v>181.99999999999994</v>
          </cell>
          <cell r="AS471">
            <v>187459.99999999994</v>
          </cell>
          <cell r="AT471">
            <v>187459.99999999994</v>
          </cell>
          <cell r="AU471">
            <v>0</v>
          </cell>
          <cell r="AV471">
            <v>0</v>
          </cell>
          <cell r="AW471">
            <v>0</v>
          </cell>
          <cell r="AX471">
            <v>0</v>
          </cell>
          <cell r="AY471">
            <v>0</v>
          </cell>
          <cell r="AZ471">
            <v>0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494</v>
          </cell>
          <cell r="BK471">
            <v>0</v>
          </cell>
          <cell r="BL471">
            <v>66.999999999999986</v>
          </cell>
          <cell r="BM471">
            <v>22444.999999999996</v>
          </cell>
          <cell r="BN471">
            <v>53</v>
          </cell>
          <cell r="BO471">
            <v>23585</v>
          </cell>
          <cell r="BP471">
            <v>15.000000000000025</v>
          </cell>
          <cell r="BQ471">
            <v>9300.0000000000146</v>
          </cell>
          <cell r="BR471">
            <v>15.999999999999998</v>
          </cell>
          <cell r="BS471">
            <v>10879.999999999998</v>
          </cell>
          <cell r="BT471">
            <v>26.999999999999989</v>
          </cell>
          <cell r="BU471">
            <v>19709.999999999993</v>
          </cell>
          <cell r="BV471">
            <v>7.0000000000000249</v>
          </cell>
          <cell r="BW471">
            <v>6510.0000000000227</v>
          </cell>
          <cell r="BX471">
            <v>92430.000000000029</v>
          </cell>
          <cell r="BY471">
            <v>92430.000000000029</v>
          </cell>
          <cell r="BZ471">
            <v>0</v>
          </cell>
          <cell r="CA471">
            <v>335089.99999999988</v>
          </cell>
          <cell r="CB471">
            <v>335089.99999999988</v>
          </cell>
          <cell r="CC471">
            <v>0</v>
          </cell>
          <cell r="CD471">
            <v>0</v>
          </cell>
          <cell r="CE471">
            <v>81.629629629629662</v>
          </cell>
          <cell r="CF471">
            <v>44.463148257777796</v>
          </cell>
          <cell r="CG471">
            <v>37.020689655172418</v>
          </cell>
          <cell r="CH471">
            <v>23.888390021517242</v>
          </cell>
          <cell r="CI471">
            <v>38.537931034482767</v>
          </cell>
          <cell r="CJ471">
            <v>24.86742239944828</v>
          </cell>
          <cell r="CK471">
            <v>48.248275862068972</v>
          </cell>
          <cell r="CL471">
            <v>31.133229618206901</v>
          </cell>
          <cell r="CM471">
            <v>39.022988505747158</v>
          </cell>
          <cell r="CN471">
            <v>24.812971331609216</v>
          </cell>
          <cell r="CO471">
            <v>149.16516162855942</v>
          </cell>
          <cell r="CP471">
            <v>261039.03284997898</v>
          </cell>
          <cell r="CQ471">
            <v>261039.03284997898</v>
          </cell>
          <cell r="CR471">
            <v>0</v>
          </cell>
          <cell r="CS471">
            <v>0</v>
          </cell>
          <cell r="CT471">
            <v>12.33817109144541</v>
          </cell>
          <cell r="CU471">
            <v>16779.912684365758</v>
          </cell>
          <cell r="CV471">
            <v>16779.912684365758</v>
          </cell>
          <cell r="CW471">
            <v>0</v>
          </cell>
          <cell r="CX471">
            <v>0</v>
          </cell>
          <cell r="CY471">
            <v>22.328849028400604</v>
          </cell>
          <cell r="CZ471">
            <v>34944.648729446948</v>
          </cell>
          <cell r="DA471">
            <v>34944.648729446948</v>
          </cell>
          <cell r="DB471">
            <v>0</v>
          </cell>
          <cell r="DC471">
            <v>4055731.3242637916</v>
          </cell>
          <cell r="DD471">
            <v>4055731.3242637916</v>
          </cell>
          <cell r="DE471">
            <v>0</v>
          </cell>
          <cell r="DF471">
            <v>128000</v>
          </cell>
          <cell r="DG471">
            <v>128000</v>
          </cell>
          <cell r="DH471">
            <v>135.80000000000001</v>
          </cell>
          <cell r="DI471">
            <v>0</v>
          </cell>
          <cell r="DJ471">
            <v>0</v>
          </cell>
          <cell r="DK471">
            <v>1.5609999999999999</v>
          </cell>
          <cell r="DL471">
            <v>0</v>
          </cell>
          <cell r="DO471">
            <v>0</v>
          </cell>
          <cell r="DP471">
            <v>0</v>
          </cell>
          <cell r="DQ471">
            <v>0</v>
          </cell>
          <cell r="DR471">
            <v>1.0156360164</v>
          </cell>
          <cell r="DS471">
            <v>0</v>
          </cell>
          <cell r="DT471">
            <v>65416.891599382398</v>
          </cell>
          <cell r="DU471">
            <v>65416.891599382398</v>
          </cell>
          <cell r="DV471">
            <v>0</v>
          </cell>
          <cell r="DW471">
            <v>0</v>
          </cell>
          <cell r="DX471">
            <v>0</v>
          </cell>
          <cell r="DY471">
            <v>0</v>
          </cell>
          <cell r="DZ471">
            <v>0</v>
          </cell>
          <cell r="EA471">
            <v>31404.1</v>
          </cell>
          <cell r="EB471">
            <v>31404.1</v>
          </cell>
          <cell r="EC471">
            <v>0</v>
          </cell>
          <cell r="ED471">
            <v>0</v>
          </cell>
          <cell r="EE471">
            <v>31404.1</v>
          </cell>
          <cell r="EF471">
            <v>0</v>
          </cell>
          <cell r="EG471">
            <v>31404.1</v>
          </cell>
          <cell r="EH471">
            <v>0</v>
          </cell>
          <cell r="EI471">
            <v>0</v>
          </cell>
          <cell r="EJ471">
            <v>0</v>
          </cell>
          <cell r="EK471">
            <v>0</v>
          </cell>
          <cell r="EL471">
            <v>0</v>
          </cell>
          <cell r="EM471">
            <v>0</v>
          </cell>
          <cell r="EN471">
            <v>0</v>
          </cell>
          <cell r="EO471">
            <v>0</v>
          </cell>
          <cell r="EP471">
            <v>0</v>
          </cell>
          <cell r="EQ471">
            <v>224820.9915993824</v>
          </cell>
          <cell r="ER471">
            <v>224820.9915993824</v>
          </cell>
          <cell r="ES471">
            <v>0</v>
          </cell>
          <cell r="ET471">
            <v>4280552.3158631744</v>
          </cell>
          <cell r="EU471">
            <v>4280552.3158631744</v>
          </cell>
          <cell r="EV471">
            <v>4249148.2158631738</v>
          </cell>
          <cell r="EW471">
            <v>6257.9502442756611</v>
          </cell>
          <cell r="EX471">
            <v>5715</v>
          </cell>
          <cell r="EY471">
            <v>0</v>
          </cell>
          <cell r="EZ471">
            <v>3880485</v>
          </cell>
          <cell r="FA471">
            <v>0</v>
          </cell>
          <cell r="FB471">
            <v>4280552.3158631744</v>
          </cell>
          <cell r="FC471">
            <v>4280552.3158631744</v>
          </cell>
          <cell r="FD471">
            <v>0</v>
          </cell>
          <cell r="FE471">
            <v>4280552.3158631744</v>
          </cell>
        </row>
        <row r="472">
          <cell r="A472">
            <v>5461</v>
          </cell>
          <cell r="B472">
            <v>8815461</v>
          </cell>
          <cell r="E472" t="str">
            <v>Brentwood Ursuline Convent High School</v>
          </cell>
          <cell r="F472" t="str">
            <v>S</v>
          </cell>
          <cell r="G472" t="str">
            <v/>
          </cell>
          <cell r="H472" t="str">
            <v/>
          </cell>
          <cell r="I472" t="str">
            <v>Y</v>
          </cell>
          <cell r="J472" t="str">
            <v>VI</v>
          </cell>
          <cell r="K472">
            <v>5461</v>
          </cell>
          <cell r="L472">
            <v>138834</v>
          </cell>
          <cell r="O472">
            <v>0</v>
          </cell>
          <cell r="P472">
            <v>3</v>
          </cell>
          <cell r="Q472">
            <v>2</v>
          </cell>
          <cell r="S472">
            <v>0</v>
          </cell>
          <cell r="T472">
            <v>0</v>
          </cell>
          <cell r="V472">
            <v>0</v>
          </cell>
          <cell r="W472">
            <v>174</v>
          </cell>
          <cell r="X472">
            <v>174</v>
          </cell>
          <cell r="Y472">
            <v>166</v>
          </cell>
          <cell r="Z472">
            <v>170</v>
          </cell>
          <cell r="AA472">
            <v>167</v>
          </cell>
          <cell r="AB472">
            <v>514</v>
          </cell>
          <cell r="AC472">
            <v>337</v>
          </cell>
          <cell r="AD472">
            <v>851</v>
          </cell>
          <cell r="AE472">
            <v>851</v>
          </cell>
          <cell r="AF472">
            <v>0</v>
          </cell>
          <cell r="AG472">
            <v>2407303.58</v>
          </cell>
          <cell r="AH472">
            <v>1878208.8399999999</v>
          </cell>
          <cell r="AI472">
            <v>4285512.42</v>
          </cell>
          <cell r="AJ472">
            <v>4285512.42</v>
          </cell>
          <cell r="AK472">
            <v>0</v>
          </cell>
          <cell r="AL472">
            <v>0</v>
          </cell>
          <cell r="AM472">
            <v>66.999999999999957</v>
          </cell>
          <cell r="AN472">
            <v>32159.999999999978</v>
          </cell>
          <cell r="AO472">
            <v>32159.999999999978</v>
          </cell>
          <cell r="AP472">
            <v>0</v>
          </cell>
          <cell r="AQ472">
            <v>0</v>
          </cell>
          <cell r="AR472">
            <v>97.999999999999716</v>
          </cell>
          <cell r="AS472">
            <v>100939.99999999971</v>
          </cell>
          <cell r="AT472">
            <v>100939.99999999971</v>
          </cell>
          <cell r="AU472">
            <v>0</v>
          </cell>
          <cell r="AV472">
            <v>0</v>
          </cell>
          <cell r="AW472">
            <v>0</v>
          </cell>
          <cell r="AX472">
            <v>0</v>
          </cell>
          <cell r="AY472">
            <v>0</v>
          </cell>
          <cell r="AZ472">
            <v>0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486.14252061248493</v>
          </cell>
          <cell r="BK472">
            <v>0</v>
          </cell>
          <cell r="BL472">
            <v>105.24734982332123</v>
          </cell>
          <cell r="BM472">
            <v>35257.862190812615</v>
          </cell>
          <cell r="BN472">
            <v>119.28032979976412</v>
          </cell>
          <cell r="BO472">
            <v>53079.746760895032</v>
          </cell>
          <cell r="BP472">
            <v>45.106007067137817</v>
          </cell>
          <cell r="BQ472">
            <v>27965.724381625445</v>
          </cell>
          <cell r="BR472">
            <v>41.096584216725525</v>
          </cell>
          <cell r="BS472">
            <v>27945.677267373358</v>
          </cell>
          <cell r="BT472">
            <v>38.089517078916373</v>
          </cell>
          <cell r="BU472">
            <v>27805.347467608954</v>
          </cell>
          <cell r="BV472">
            <v>16.037691401648988</v>
          </cell>
          <cell r="BW472">
            <v>14915.05300353356</v>
          </cell>
          <cell r="BX472">
            <v>186969.41107184897</v>
          </cell>
          <cell r="BY472">
            <v>186969.41107184897</v>
          </cell>
          <cell r="BZ472">
            <v>0</v>
          </cell>
          <cell r="CA472">
            <v>320069.41107184865</v>
          </cell>
          <cell r="CB472">
            <v>320069.41107184865</v>
          </cell>
          <cell r="CC472">
            <v>0</v>
          </cell>
          <cell r="CD472">
            <v>0</v>
          </cell>
          <cell r="CE472">
            <v>24.254545454545383</v>
          </cell>
          <cell r="CF472">
            <v>13.211299075636326</v>
          </cell>
          <cell r="CG472">
            <v>19.949044585987188</v>
          </cell>
          <cell r="CH472">
            <v>12.872546731719698</v>
          </cell>
          <cell r="CI472">
            <v>19.031847133757893</v>
          </cell>
          <cell r="CJ472">
            <v>12.280705502675113</v>
          </cell>
          <cell r="CK472">
            <v>19.490445859872541</v>
          </cell>
          <cell r="CL472">
            <v>12.576626117197407</v>
          </cell>
          <cell r="CM472">
            <v>25.606666666666609</v>
          </cell>
          <cell r="CN472">
            <v>16.28213292286663</v>
          </cell>
          <cell r="CO472">
            <v>67.223310350095176</v>
          </cell>
          <cell r="CP472">
            <v>117640.79311266656</v>
          </cell>
          <cell r="CQ472">
            <v>117640.79311266656</v>
          </cell>
          <cell r="CR472">
            <v>0</v>
          </cell>
          <cell r="CS472">
            <v>0</v>
          </cell>
          <cell r="CT472">
            <v>0</v>
          </cell>
          <cell r="CU472">
            <v>0</v>
          </cell>
          <cell r="CV472">
            <v>0</v>
          </cell>
          <cell r="CW472">
            <v>0</v>
          </cell>
          <cell r="CX472">
            <v>0</v>
          </cell>
          <cell r="CY472">
            <v>10.023557126030596</v>
          </cell>
          <cell r="CZ472">
            <v>15686.866902237884</v>
          </cell>
          <cell r="DA472">
            <v>15686.866902237884</v>
          </cell>
          <cell r="DB472">
            <v>0</v>
          </cell>
          <cell r="DC472">
            <v>4738909.4910867531</v>
          </cell>
          <cell r="DD472">
            <v>4738909.4910867531</v>
          </cell>
          <cell r="DE472">
            <v>0</v>
          </cell>
          <cell r="DF472">
            <v>128000</v>
          </cell>
          <cell r="DG472">
            <v>128000</v>
          </cell>
          <cell r="DH472">
            <v>170.2</v>
          </cell>
          <cell r="DI472">
            <v>0</v>
          </cell>
          <cell r="DJ472">
            <v>0</v>
          </cell>
          <cell r="DK472">
            <v>1.3009999999999999</v>
          </cell>
          <cell r="DL472">
            <v>0</v>
          </cell>
          <cell r="DO472">
            <v>0</v>
          </cell>
          <cell r="DP472">
            <v>0</v>
          </cell>
          <cell r="DQ472">
            <v>0</v>
          </cell>
          <cell r="DR472">
            <v>1.0156360164</v>
          </cell>
          <cell r="DS472">
            <v>0</v>
          </cell>
          <cell r="DT472">
            <v>76099.076619948159</v>
          </cell>
          <cell r="DU472">
            <v>76099.076619948159</v>
          </cell>
          <cell r="DV472">
            <v>0</v>
          </cell>
          <cell r="DW472">
            <v>0</v>
          </cell>
          <cell r="DX472">
            <v>0</v>
          </cell>
          <cell r="DY472">
            <v>0</v>
          </cell>
          <cell r="DZ472">
            <v>0</v>
          </cell>
          <cell r="EA472">
            <v>24058.400000000001</v>
          </cell>
          <cell r="EB472">
            <v>24058.400000000001</v>
          </cell>
          <cell r="EC472">
            <v>0</v>
          </cell>
          <cell r="ED472">
            <v>0</v>
          </cell>
          <cell r="EE472">
            <v>24058.400000000001</v>
          </cell>
          <cell r="EF472">
            <v>0</v>
          </cell>
          <cell r="EG472">
            <v>24058.400000000001</v>
          </cell>
          <cell r="EH472">
            <v>0</v>
          </cell>
          <cell r="EI472">
            <v>0</v>
          </cell>
          <cell r="EJ472">
            <v>0</v>
          </cell>
          <cell r="EK472">
            <v>0</v>
          </cell>
          <cell r="EL472">
            <v>0</v>
          </cell>
          <cell r="EM472">
            <v>0</v>
          </cell>
          <cell r="EN472">
            <v>0</v>
          </cell>
          <cell r="EO472">
            <v>0</v>
          </cell>
          <cell r="EP472">
            <v>0</v>
          </cell>
          <cell r="EQ472">
            <v>228157.47661994814</v>
          </cell>
          <cell r="ER472">
            <v>228157.47661994814</v>
          </cell>
          <cell r="ES472">
            <v>0</v>
          </cell>
          <cell r="ET472">
            <v>4967066.9677067008</v>
          </cell>
          <cell r="EU472">
            <v>4967066.9677067008</v>
          </cell>
          <cell r="EV472">
            <v>4943008.5677067013</v>
          </cell>
          <cell r="EW472">
            <v>5808.4707023580513</v>
          </cell>
          <cell r="EX472">
            <v>5715</v>
          </cell>
          <cell r="EY472">
            <v>0</v>
          </cell>
          <cell r="EZ472">
            <v>4863465</v>
          </cell>
          <cell r="FA472">
            <v>0</v>
          </cell>
          <cell r="FB472">
            <v>4967066.9677067008</v>
          </cell>
          <cell r="FC472">
            <v>4967066.9677067008</v>
          </cell>
          <cell r="FD472">
            <v>0</v>
          </cell>
          <cell r="FE472">
            <v>4967066.9677067008</v>
          </cell>
        </row>
        <row r="473">
          <cell r="A473">
            <v>5407</v>
          </cell>
          <cell r="B473">
            <v>8815407</v>
          </cell>
          <cell r="E473" t="str">
            <v>The Bromfords School</v>
          </cell>
          <cell r="F473" t="str">
            <v>S</v>
          </cell>
          <cell r="G473" t="str">
            <v/>
          </cell>
          <cell r="H473">
            <v>10004648</v>
          </cell>
          <cell r="I473" t="str">
            <v>Y</v>
          </cell>
          <cell r="J473" t="str">
            <v>VI</v>
          </cell>
          <cell r="K473">
            <v>5407</v>
          </cell>
          <cell r="L473">
            <v>139181</v>
          </cell>
          <cell r="O473">
            <v>0</v>
          </cell>
          <cell r="P473">
            <v>3</v>
          </cell>
          <cell r="Q473">
            <v>2</v>
          </cell>
          <cell r="S473">
            <v>0</v>
          </cell>
          <cell r="T473">
            <v>0</v>
          </cell>
          <cell r="V473">
            <v>0</v>
          </cell>
          <cell r="W473">
            <v>220</v>
          </cell>
          <cell r="X473">
            <v>218</v>
          </cell>
          <cell r="Y473">
            <v>224</v>
          </cell>
          <cell r="Z473">
            <v>210</v>
          </cell>
          <cell r="AA473">
            <v>223</v>
          </cell>
          <cell r="AB473">
            <v>662</v>
          </cell>
          <cell r="AC473">
            <v>433</v>
          </cell>
          <cell r="AD473">
            <v>1095</v>
          </cell>
          <cell r="AE473">
            <v>1095</v>
          </cell>
          <cell r="AF473">
            <v>0</v>
          </cell>
          <cell r="AG473">
            <v>3100457.14</v>
          </cell>
          <cell r="AH473">
            <v>2413247.56</v>
          </cell>
          <cell r="AI473">
            <v>5513704.7000000002</v>
          </cell>
          <cell r="AJ473">
            <v>5513704.7000000002</v>
          </cell>
          <cell r="AK473">
            <v>0</v>
          </cell>
          <cell r="AL473">
            <v>0</v>
          </cell>
          <cell r="AM473">
            <v>214.00000000000011</v>
          </cell>
          <cell r="AN473">
            <v>102720.00000000006</v>
          </cell>
          <cell r="AO473">
            <v>102720.00000000006</v>
          </cell>
          <cell r="AP473">
            <v>0</v>
          </cell>
          <cell r="AQ473">
            <v>0</v>
          </cell>
          <cell r="AR473">
            <v>259.00000000000023</v>
          </cell>
          <cell r="AS473">
            <v>266770.00000000023</v>
          </cell>
          <cell r="AT473">
            <v>266770.00000000023</v>
          </cell>
          <cell r="AU473">
            <v>0</v>
          </cell>
          <cell r="AV473">
            <v>0</v>
          </cell>
          <cell r="AW473">
            <v>0</v>
          </cell>
          <cell r="AX473">
            <v>0</v>
          </cell>
          <cell r="AY473">
            <v>0</v>
          </cell>
          <cell r="AZ473">
            <v>0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607</v>
          </cell>
          <cell r="BK473">
            <v>0</v>
          </cell>
          <cell r="BL473">
            <v>107.00000000000006</v>
          </cell>
          <cell r="BM473">
            <v>35845.000000000022</v>
          </cell>
          <cell r="BN473">
            <v>178.99999999999977</v>
          </cell>
          <cell r="BO473">
            <v>79654.999999999898</v>
          </cell>
          <cell r="BP473">
            <v>55</v>
          </cell>
          <cell r="BQ473">
            <v>34100</v>
          </cell>
          <cell r="BR473">
            <v>63.000000000000036</v>
          </cell>
          <cell r="BS473">
            <v>42840.000000000022</v>
          </cell>
          <cell r="BT473">
            <v>60.999999999999972</v>
          </cell>
          <cell r="BU473">
            <v>44529.999999999978</v>
          </cell>
          <cell r="BV473">
            <v>23.000000000000039</v>
          </cell>
          <cell r="BW473">
            <v>21390.000000000036</v>
          </cell>
          <cell r="BX473">
            <v>258359.99999999994</v>
          </cell>
          <cell r="BY473">
            <v>258359.99999999994</v>
          </cell>
          <cell r="BZ473">
            <v>0</v>
          </cell>
          <cell r="CA473">
            <v>627850.00000000023</v>
          </cell>
          <cell r="CB473">
            <v>627850.00000000023</v>
          </cell>
          <cell r="CC473">
            <v>0</v>
          </cell>
          <cell r="CD473">
            <v>0</v>
          </cell>
          <cell r="CE473">
            <v>106.45161290322592</v>
          </cell>
          <cell r="CF473">
            <v>57.98352716129039</v>
          </cell>
          <cell r="CG473">
            <v>97.35922330097091</v>
          </cell>
          <cell r="CH473">
            <v>62.823116480776719</v>
          </cell>
          <cell r="CI473">
            <v>100.03883495145635</v>
          </cell>
          <cell r="CJ473">
            <v>64.552193081165072</v>
          </cell>
          <cell r="CK473">
            <v>93.786407766990337</v>
          </cell>
          <cell r="CL473">
            <v>60.517681013592259</v>
          </cell>
          <cell r="CM473">
            <v>107.96832579185524</v>
          </cell>
          <cell r="CN473">
            <v>68.652224629095045</v>
          </cell>
          <cell r="CO473">
            <v>314.52874236591947</v>
          </cell>
          <cell r="CP473">
            <v>550425.29914035904</v>
          </cell>
          <cell r="CQ473">
            <v>550425.29914035904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</v>
          </cell>
          <cell r="CW473">
            <v>0</v>
          </cell>
          <cell r="CX473">
            <v>0</v>
          </cell>
          <cell r="CY473">
            <v>3.9999999999999996</v>
          </cell>
          <cell r="CZ473">
            <v>6259.9999999999991</v>
          </cell>
          <cell r="DA473">
            <v>6259.9999999999991</v>
          </cell>
          <cell r="DB473">
            <v>0</v>
          </cell>
          <cell r="DC473">
            <v>6698239.9991403595</v>
          </cell>
          <cell r="DD473">
            <v>6698239.9991403595</v>
          </cell>
          <cell r="DE473">
            <v>0</v>
          </cell>
          <cell r="DF473">
            <v>128000</v>
          </cell>
          <cell r="DG473">
            <v>128000</v>
          </cell>
          <cell r="DH473">
            <v>219</v>
          </cell>
          <cell r="DI473">
            <v>0</v>
          </cell>
          <cell r="DJ473">
            <v>0</v>
          </cell>
          <cell r="DK473">
            <v>1.994</v>
          </cell>
          <cell r="DL473">
            <v>0</v>
          </cell>
          <cell r="DO473">
            <v>0</v>
          </cell>
          <cell r="DP473">
            <v>0</v>
          </cell>
          <cell r="DQ473">
            <v>0</v>
          </cell>
          <cell r="DR473">
            <v>1.0156360164</v>
          </cell>
          <cell r="DS473">
            <v>0</v>
          </cell>
          <cell r="DT473">
            <v>106735.2005768947</v>
          </cell>
          <cell r="DU473">
            <v>106735.2005768947</v>
          </cell>
          <cell r="DV473">
            <v>0</v>
          </cell>
          <cell r="DW473">
            <v>0</v>
          </cell>
          <cell r="DX473">
            <v>0</v>
          </cell>
          <cell r="DY473">
            <v>0</v>
          </cell>
          <cell r="DZ473">
            <v>0</v>
          </cell>
          <cell r="EA473">
            <v>31798.5</v>
          </cell>
          <cell r="EB473">
            <v>31798.5</v>
          </cell>
          <cell r="EC473">
            <v>0</v>
          </cell>
          <cell r="ED473">
            <v>0</v>
          </cell>
          <cell r="EE473">
            <v>31798.5</v>
          </cell>
          <cell r="EF473">
            <v>0</v>
          </cell>
          <cell r="EG473">
            <v>31798.5</v>
          </cell>
          <cell r="EH473">
            <v>0</v>
          </cell>
          <cell r="EI473">
            <v>0</v>
          </cell>
          <cell r="EJ473">
            <v>0</v>
          </cell>
          <cell r="EK473">
            <v>0</v>
          </cell>
          <cell r="EL473">
            <v>0</v>
          </cell>
          <cell r="EM473">
            <v>0</v>
          </cell>
          <cell r="EN473">
            <v>0</v>
          </cell>
          <cell r="EO473">
            <v>0</v>
          </cell>
          <cell r="EP473">
            <v>0</v>
          </cell>
          <cell r="EQ473">
            <v>266533.70057689468</v>
          </cell>
          <cell r="ER473">
            <v>266533.70057689468</v>
          </cell>
          <cell r="ES473">
            <v>0</v>
          </cell>
          <cell r="ET473">
            <v>6964773.6997172544</v>
          </cell>
          <cell r="EU473">
            <v>6964773.6997172544</v>
          </cell>
          <cell r="EV473">
            <v>6932975.1997172544</v>
          </cell>
          <cell r="EW473">
            <v>6331.4842006550271</v>
          </cell>
          <cell r="EX473">
            <v>5715</v>
          </cell>
          <cell r="EY473">
            <v>0</v>
          </cell>
          <cell r="EZ473">
            <v>6257925</v>
          </cell>
          <cell r="FA473">
            <v>0</v>
          </cell>
          <cell r="FB473">
            <v>6964773.6997172544</v>
          </cell>
          <cell r="FC473">
            <v>6964773.6997172544</v>
          </cell>
          <cell r="FD473">
            <v>0</v>
          </cell>
          <cell r="FE473">
            <v>6964773.6997172544</v>
          </cell>
        </row>
        <row r="474">
          <cell r="A474">
            <v>4333</v>
          </cell>
          <cell r="B474">
            <v>8814333</v>
          </cell>
          <cell r="E474" t="str">
            <v>Burnt Mill Academy</v>
          </cell>
          <cell r="F474" t="str">
            <v>S</v>
          </cell>
          <cell r="G474" t="str">
            <v/>
          </cell>
          <cell r="H474" t="str">
            <v/>
          </cell>
          <cell r="I474" t="str">
            <v>Y</v>
          </cell>
          <cell r="K474">
            <v>4333</v>
          </cell>
          <cell r="L474">
            <v>137694</v>
          </cell>
          <cell r="O474">
            <v>0</v>
          </cell>
          <cell r="P474">
            <v>3</v>
          </cell>
          <cell r="Q474">
            <v>2</v>
          </cell>
          <cell r="S474">
            <v>0</v>
          </cell>
          <cell r="T474">
            <v>0</v>
          </cell>
          <cell r="V474">
            <v>0</v>
          </cell>
          <cell r="W474">
            <v>233</v>
          </cell>
          <cell r="X474">
            <v>212</v>
          </cell>
          <cell r="Y474">
            <v>234</v>
          </cell>
          <cell r="Z474">
            <v>204</v>
          </cell>
          <cell r="AA474">
            <v>225</v>
          </cell>
          <cell r="AB474">
            <v>679</v>
          </cell>
          <cell r="AC474">
            <v>429</v>
          </cell>
          <cell r="AD474">
            <v>1108</v>
          </cell>
          <cell r="AE474">
            <v>1108</v>
          </cell>
          <cell r="AF474">
            <v>0</v>
          </cell>
          <cell r="AG474">
            <v>3180076.1300000004</v>
          </cell>
          <cell r="AH474">
            <v>2390954.2799999998</v>
          </cell>
          <cell r="AI474">
            <v>5571030.4100000001</v>
          </cell>
          <cell r="AJ474">
            <v>5571030.4100000001</v>
          </cell>
          <cell r="AK474">
            <v>0</v>
          </cell>
          <cell r="AL474">
            <v>0</v>
          </cell>
          <cell r="AM474">
            <v>262.00000000000011</v>
          </cell>
          <cell r="AN474">
            <v>125760.00000000006</v>
          </cell>
          <cell r="AO474">
            <v>125760.00000000006</v>
          </cell>
          <cell r="AP474">
            <v>0</v>
          </cell>
          <cell r="AQ474">
            <v>0</v>
          </cell>
          <cell r="AR474">
            <v>338.00000000000034</v>
          </cell>
          <cell r="AS474">
            <v>348140.00000000035</v>
          </cell>
          <cell r="AT474">
            <v>348140.00000000035</v>
          </cell>
          <cell r="AU474">
            <v>0</v>
          </cell>
          <cell r="AV474">
            <v>0</v>
          </cell>
          <cell r="AW474">
            <v>0</v>
          </cell>
          <cell r="AX474">
            <v>0</v>
          </cell>
          <cell r="AY474">
            <v>0</v>
          </cell>
          <cell r="AZ474">
            <v>0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314.13405797101427</v>
          </cell>
          <cell r="BK474">
            <v>0</v>
          </cell>
          <cell r="BL474">
            <v>347.25362318840547</v>
          </cell>
          <cell r="BM474">
            <v>116329.96376811583</v>
          </cell>
          <cell r="BN474">
            <v>351.2681159420286</v>
          </cell>
          <cell r="BO474">
            <v>156314.31159420274</v>
          </cell>
          <cell r="BP474">
            <v>68.246376811594175</v>
          </cell>
          <cell r="BQ474">
            <v>42312.753623188386</v>
          </cell>
          <cell r="BR474">
            <v>27.097826086956484</v>
          </cell>
          <cell r="BS474">
            <v>18426.52173913041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333383.5507246374</v>
          </cell>
          <cell r="BY474">
            <v>333383.5507246374</v>
          </cell>
          <cell r="BZ474">
            <v>0</v>
          </cell>
          <cell r="CA474">
            <v>807283.55072463781</v>
          </cell>
          <cell r="CB474">
            <v>807283.55072463781</v>
          </cell>
          <cell r="CC474">
            <v>0</v>
          </cell>
          <cell r="CD474">
            <v>0</v>
          </cell>
          <cell r="CE474">
            <v>88.519650655021948</v>
          </cell>
          <cell r="CF474">
            <v>48.21609957877736</v>
          </cell>
          <cell r="CG474">
            <v>75.329949238578749</v>
          </cell>
          <cell r="CH474">
            <v>48.608257287309684</v>
          </cell>
          <cell r="CI474">
            <v>83.147208121827489</v>
          </cell>
          <cell r="CJ474">
            <v>53.652510402030508</v>
          </cell>
          <cell r="CK474">
            <v>72.48730964467012</v>
          </cell>
          <cell r="CL474">
            <v>46.77398342741121</v>
          </cell>
          <cell r="CM474">
            <v>64.431818181818102</v>
          </cell>
          <cell r="CN474">
            <v>40.96930856931813</v>
          </cell>
          <cell r="CO474">
            <v>238.22015926484687</v>
          </cell>
          <cell r="CP474">
            <v>416885.27871348202</v>
          </cell>
          <cell r="CQ474">
            <v>416885.27871348202</v>
          </cell>
          <cell r="CR474">
            <v>0</v>
          </cell>
          <cell r="CS474">
            <v>0</v>
          </cell>
          <cell r="CT474">
            <v>0</v>
          </cell>
          <cell r="CU474">
            <v>0</v>
          </cell>
          <cell r="CV474">
            <v>0</v>
          </cell>
          <cell r="CW474">
            <v>0</v>
          </cell>
          <cell r="CX474">
            <v>0</v>
          </cell>
          <cell r="CY474">
            <v>15.122838944494939</v>
          </cell>
          <cell r="CZ474">
            <v>23667.242948134579</v>
          </cell>
          <cell r="DA474">
            <v>23667.242948134579</v>
          </cell>
          <cell r="DB474">
            <v>0</v>
          </cell>
          <cell r="DC474">
            <v>6818866.4823862547</v>
          </cell>
          <cell r="DD474">
            <v>6818866.4823862547</v>
          </cell>
          <cell r="DE474">
            <v>0</v>
          </cell>
          <cell r="DF474">
            <v>128000</v>
          </cell>
          <cell r="DG474">
            <v>128000</v>
          </cell>
          <cell r="DH474">
            <v>221.6</v>
          </cell>
          <cell r="DI474">
            <v>0</v>
          </cell>
          <cell r="DJ474">
            <v>0</v>
          </cell>
          <cell r="DK474">
            <v>1.1519999999999999</v>
          </cell>
          <cell r="DL474">
            <v>0</v>
          </cell>
          <cell r="DO474">
            <v>0</v>
          </cell>
          <cell r="DP474">
            <v>0</v>
          </cell>
          <cell r="DQ474">
            <v>0</v>
          </cell>
          <cell r="DR474">
            <v>1.0156360164</v>
          </cell>
          <cell r="DS474">
            <v>0</v>
          </cell>
          <cell r="DT474">
            <v>108621.31824720184</v>
          </cell>
          <cell r="DU474">
            <v>108621.31824720184</v>
          </cell>
          <cell r="DV474">
            <v>0</v>
          </cell>
          <cell r="DW474">
            <v>0</v>
          </cell>
          <cell r="DX474">
            <v>0</v>
          </cell>
          <cell r="DY474">
            <v>0</v>
          </cell>
          <cell r="DZ474">
            <v>0</v>
          </cell>
          <cell r="EA474">
            <v>24650</v>
          </cell>
          <cell r="EB474">
            <v>24650</v>
          </cell>
          <cell r="EC474">
            <v>0</v>
          </cell>
          <cell r="ED474">
            <v>0</v>
          </cell>
          <cell r="EE474">
            <v>24650</v>
          </cell>
          <cell r="EF474">
            <v>0</v>
          </cell>
          <cell r="EG474">
            <v>24650</v>
          </cell>
          <cell r="EH474">
            <v>0</v>
          </cell>
          <cell r="EI474">
            <v>0</v>
          </cell>
          <cell r="EJ474">
            <v>0</v>
          </cell>
          <cell r="EK474">
            <v>0</v>
          </cell>
          <cell r="EL474">
            <v>0</v>
          </cell>
          <cell r="EM474">
            <v>0</v>
          </cell>
          <cell r="EN474">
            <v>0</v>
          </cell>
          <cell r="EO474">
            <v>0</v>
          </cell>
          <cell r="EP474">
            <v>0</v>
          </cell>
          <cell r="EQ474">
            <v>261271.31824720185</v>
          </cell>
          <cell r="ER474">
            <v>261271.31824720185</v>
          </cell>
          <cell r="ES474">
            <v>0</v>
          </cell>
          <cell r="ET474">
            <v>7080137.8006334566</v>
          </cell>
          <cell r="EU474">
            <v>7080137.8006334566</v>
          </cell>
          <cell r="EV474">
            <v>7055487.8006334566</v>
          </cell>
          <cell r="EW474">
            <v>6367.7687731348888</v>
          </cell>
          <cell r="EX474">
            <v>5715</v>
          </cell>
          <cell r="EY474">
            <v>0</v>
          </cell>
          <cell r="EZ474">
            <v>6332220</v>
          </cell>
          <cell r="FA474">
            <v>0</v>
          </cell>
          <cell r="FB474">
            <v>7080137.8006334566</v>
          </cell>
          <cell r="FC474">
            <v>7080137.8006334566</v>
          </cell>
          <cell r="FD474">
            <v>0</v>
          </cell>
          <cell r="FE474">
            <v>7080137.8006334566</v>
          </cell>
        </row>
        <row r="475">
          <cell r="A475">
            <v>4033</v>
          </cell>
          <cell r="B475">
            <v>8814033</v>
          </cell>
          <cell r="E475" t="str">
            <v>Castle View School</v>
          </cell>
          <cell r="F475" t="str">
            <v>S</v>
          </cell>
          <cell r="G475" t="str">
            <v/>
          </cell>
          <cell r="H475" t="str">
            <v/>
          </cell>
          <cell r="I475" t="str">
            <v>Y</v>
          </cell>
          <cell r="K475">
            <v>4033</v>
          </cell>
          <cell r="L475">
            <v>147031</v>
          </cell>
          <cell r="O475">
            <v>0</v>
          </cell>
          <cell r="P475">
            <v>3</v>
          </cell>
          <cell r="Q475">
            <v>2</v>
          </cell>
          <cell r="S475">
            <v>0</v>
          </cell>
          <cell r="T475">
            <v>0</v>
          </cell>
          <cell r="V475">
            <v>0</v>
          </cell>
          <cell r="W475">
            <v>237</v>
          </cell>
          <cell r="X475">
            <v>204</v>
          </cell>
          <cell r="Y475">
            <v>179</v>
          </cell>
          <cell r="Z475">
            <v>200</v>
          </cell>
          <cell r="AA475">
            <v>160</v>
          </cell>
          <cell r="AB475">
            <v>620</v>
          </cell>
          <cell r="AC475">
            <v>360</v>
          </cell>
          <cell r="AD475">
            <v>980</v>
          </cell>
          <cell r="AE475">
            <v>980</v>
          </cell>
          <cell r="AF475">
            <v>0</v>
          </cell>
          <cell r="AG475">
            <v>2903751.4000000004</v>
          </cell>
          <cell r="AH475">
            <v>2006395.2</v>
          </cell>
          <cell r="AI475">
            <v>4910146.6000000006</v>
          </cell>
          <cell r="AJ475">
            <v>4910146.6000000006</v>
          </cell>
          <cell r="AK475">
            <v>0</v>
          </cell>
          <cell r="AL475">
            <v>0</v>
          </cell>
          <cell r="AM475">
            <v>264.00000000000017</v>
          </cell>
          <cell r="AN475">
            <v>126720.00000000009</v>
          </cell>
          <cell r="AO475">
            <v>126720.00000000009</v>
          </cell>
          <cell r="AP475">
            <v>0</v>
          </cell>
          <cell r="AQ475">
            <v>0</v>
          </cell>
          <cell r="AR475">
            <v>310.00000000000011</v>
          </cell>
          <cell r="AS475">
            <v>319300.00000000012</v>
          </cell>
          <cell r="AT475">
            <v>319300.00000000012</v>
          </cell>
          <cell r="AU475">
            <v>0</v>
          </cell>
          <cell r="AV475">
            <v>0</v>
          </cell>
          <cell r="AW475">
            <v>0</v>
          </cell>
          <cell r="AX475">
            <v>0</v>
          </cell>
          <cell r="AY475">
            <v>0</v>
          </cell>
          <cell r="AZ475">
            <v>0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487.99591002045003</v>
          </cell>
          <cell r="BK475">
            <v>0</v>
          </cell>
          <cell r="BL475">
            <v>136.27811860940648</v>
          </cell>
          <cell r="BM475">
            <v>45653.169734151168</v>
          </cell>
          <cell r="BN475">
            <v>175.35787321063353</v>
          </cell>
          <cell r="BO475">
            <v>78034.253578731921</v>
          </cell>
          <cell r="BP475">
            <v>59.120654396728035</v>
          </cell>
          <cell r="BQ475">
            <v>36654.805725971382</v>
          </cell>
          <cell r="BR475">
            <v>1.002044989775049</v>
          </cell>
          <cell r="BS475">
            <v>681.39059304703335</v>
          </cell>
          <cell r="BT475">
            <v>37.075664621676886</v>
          </cell>
          <cell r="BU475">
            <v>27065.235173824127</v>
          </cell>
          <cell r="BV475">
            <v>83.169734151329266</v>
          </cell>
          <cell r="BW475">
            <v>77347.852760736219</v>
          </cell>
          <cell r="BX475">
            <v>265436.70756646188</v>
          </cell>
          <cell r="BY475">
            <v>265436.70756646188</v>
          </cell>
          <cell r="BZ475">
            <v>0</v>
          </cell>
          <cell r="CA475">
            <v>711456.70756646211</v>
          </cell>
          <cell r="CB475">
            <v>711456.70756646211</v>
          </cell>
          <cell r="CC475">
            <v>0</v>
          </cell>
          <cell r="CD475">
            <v>0</v>
          </cell>
          <cell r="CE475">
            <v>122.55128205128204</v>
          </cell>
          <cell r="CF475">
            <v>66.752916162307699</v>
          </cell>
          <cell r="CG475">
            <v>87.575757575757521</v>
          </cell>
          <cell r="CH475">
            <v>56.510126442424202</v>
          </cell>
          <cell r="CI475">
            <v>76.843434343434296</v>
          </cell>
          <cell r="CJ475">
            <v>49.584865848989864</v>
          </cell>
          <cell r="CK475">
            <v>85.858585858585798</v>
          </cell>
          <cell r="CL475">
            <v>55.402084747474703</v>
          </cell>
          <cell r="CM475">
            <v>61.298701298701282</v>
          </cell>
          <cell r="CN475">
            <v>38.977099812986999</v>
          </cell>
          <cell r="CO475">
            <v>267.22709301418348</v>
          </cell>
          <cell r="CP475">
            <v>467647.4127748211</v>
          </cell>
          <cell r="CQ475">
            <v>467647.4127748211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0</v>
          </cell>
          <cell r="CY475">
            <v>1.0000000000000038</v>
          </cell>
          <cell r="CZ475">
            <v>1565.0000000000059</v>
          </cell>
          <cell r="DA475">
            <v>1565.0000000000059</v>
          </cell>
          <cell r="DB475">
            <v>0</v>
          </cell>
          <cell r="DC475">
            <v>6090815.7203412829</v>
          </cell>
          <cell r="DD475">
            <v>6090815.7203412829</v>
          </cell>
          <cell r="DE475">
            <v>0</v>
          </cell>
          <cell r="DF475">
            <v>128000</v>
          </cell>
          <cell r="DG475">
            <v>128000</v>
          </cell>
          <cell r="DH475">
            <v>196</v>
          </cell>
          <cell r="DI475">
            <v>0</v>
          </cell>
          <cell r="DJ475">
            <v>0</v>
          </cell>
          <cell r="DK475">
            <v>1.93</v>
          </cell>
          <cell r="DL475">
            <v>0</v>
          </cell>
          <cell r="DO475">
            <v>0</v>
          </cell>
          <cell r="DP475">
            <v>0</v>
          </cell>
          <cell r="DQ475">
            <v>0</v>
          </cell>
          <cell r="DR475">
            <v>1</v>
          </cell>
          <cell r="DS475">
            <v>0</v>
          </cell>
          <cell r="DT475">
            <v>0</v>
          </cell>
          <cell r="DU475">
            <v>0</v>
          </cell>
          <cell r="DV475">
            <v>0</v>
          </cell>
          <cell r="DW475">
            <v>0</v>
          </cell>
          <cell r="DX475">
            <v>0</v>
          </cell>
          <cell r="DY475">
            <v>0</v>
          </cell>
          <cell r="DZ475">
            <v>0</v>
          </cell>
          <cell r="EA475">
            <v>51929.972000000002</v>
          </cell>
          <cell r="EB475">
            <v>51929.972000000002</v>
          </cell>
          <cell r="EC475">
            <v>0</v>
          </cell>
          <cell r="ED475">
            <v>0</v>
          </cell>
          <cell r="EE475">
            <v>51929.972000000002</v>
          </cell>
          <cell r="EF475">
            <v>0</v>
          </cell>
          <cell r="EG475">
            <v>51929.972000000002</v>
          </cell>
          <cell r="EH475">
            <v>0</v>
          </cell>
          <cell r="EI475">
            <v>326909</v>
          </cell>
          <cell r="EJ475">
            <v>326909</v>
          </cell>
          <cell r="EK475">
            <v>0</v>
          </cell>
          <cell r="EL475">
            <v>0</v>
          </cell>
          <cell r="EM475">
            <v>0</v>
          </cell>
          <cell r="EN475">
            <v>0</v>
          </cell>
          <cell r="EO475">
            <v>0</v>
          </cell>
          <cell r="EP475">
            <v>0</v>
          </cell>
          <cell r="EQ475">
            <v>506838.97200000001</v>
          </cell>
          <cell r="ER475">
            <v>506838.97200000001</v>
          </cell>
          <cell r="ES475">
            <v>0</v>
          </cell>
          <cell r="ET475">
            <v>6597654.692341283</v>
          </cell>
          <cell r="EU475">
            <v>6597654.692341283</v>
          </cell>
          <cell r="EV475">
            <v>6218815.7203412829</v>
          </cell>
          <cell r="EW475">
            <v>6345.7303268788601</v>
          </cell>
          <cell r="EX475">
            <v>5715</v>
          </cell>
          <cell r="EY475">
            <v>0</v>
          </cell>
          <cell r="EZ475">
            <v>5600700</v>
          </cell>
          <cell r="FA475">
            <v>0</v>
          </cell>
          <cell r="FB475">
            <v>6597654.692341283</v>
          </cell>
          <cell r="FC475">
            <v>6597654.692341283</v>
          </cell>
          <cell r="FD475">
            <v>0</v>
          </cell>
          <cell r="FE475">
            <v>6597654.692341283</v>
          </cell>
        </row>
        <row r="476">
          <cell r="A476">
            <v>5429</v>
          </cell>
          <cell r="B476">
            <v>8815429</v>
          </cell>
          <cell r="E476" t="str">
            <v>Chelmer Valley High School</v>
          </cell>
          <cell r="F476" t="str">
            <v>S</v>
          </cell>
          <cell r="G476" t="str">
            <v/>
          </cell>
          <cell r="H476" t="str">
            <v/>
          </cell>
          <cell r="I476" t="str">
            <v>Y</v>
          </cell>
          <cell r="J476" t="str">
            <v>VI</v>
          </cell>
          <cell r="K476">
            <v>5429</v>
          </cell>
          <cell r="L476">
            <v>137260</v>
          </cell>
          <cell r="O476">
            <v>0</v>
          </cell>
          <cell r="P476">
            <v>3</v>
          </cell>
          <cell r="Q476">
            <v>2</v>
          </cell>
          <cell r="S476">
            <v>0</v>
          </cell>
          <cell r="T476">
            <v>0</v>
          </cell>
          <cell r="V476">
            <v>0</v>
          </cell>
          <cell r="W476">
            <v>205</v>
          </cell>
          <cell r="X476">
            <v>201</v>
          </cell>
          <cell r="Y476">
            <v>195</v>
          </cell>
          <cell r="Z476">
            <v>193</v>
          </cell>
          <cell r="AA476">
            <v>193</v>
          </cell>
          <cell r="AB476">
            <v>601</v>
          </cell>
          <cell r="AC476">
            <v>386</v>
          </cell>
          <cell r="AD476">
            <v>987</v>
          </cell>
          <cell r="AE476">
            <v>987</v>
          </cell>
          <cell r="AF476">
            <v>0</v>
          </cell>
          <cell r="AG476">
            <v>2814765.47</v>
          </cell>
          <cell r="AH476">
            <v>2151301.52</v>
          </cell>
          <cell r="AI476">
            <v>4966066.99</v>
          </cell>
          <cell r="AJ476">
            <v>4966066.99</v>
          </cell>
          <cell r="AK476">
            <v>0</v>
          </cell>
          <cell r="AL476">
            <v>0</v>
          </cell>
          <cell r="AM476">
            <v>153.99999999999974</v>
          </cell>
          <cell r="AN476">
            <v>73919.999999999884</v>
          </cell>
          <cell r="AO476">
            <v>73919.999999999884</v>
          </cell>
          <cell r="AP476">
            <v>0</v>
          </cell>
          <cell r="AQ476">
            <v>0</v>
          </cell>
          <cell r="AR476">
            <v>174.99999999999989</v>
          </cell>
          <cell r="AS476">
            <v>180249.99999999988</v>
          </cell>
          <cell r="AT476">
            <v>180249.99999999988</v>
          </cell>
          <cell r="AU476">
            <v>0</v>
          </cell>
          <cell r="AV476">
            <v>0</v>
          </cell>
          <cell r="AW476">
            <v>0</v>
          </cell>
          <cell r="AX476">
            <v>0</v>
          </cell>
          <cell r="AY476">
            <v>0</v>
          </cell>
          <cell r="AZ476">
            <v>0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779.00000000000011</v>
          </cell>
          <cell r="BK476">
            <v>0</v>
          </cell>
          <cell r="BL476">
            <v>102.00000000000028</v>
          </cell>
          <cell r="BM476">
            <v>34170.000000000095</v>
          </cell>
          <cell r="BN476">
            <v>50.000000000000036</v>
          </cell>
          <cell r="BO476">
            <v>22250.000000000015</v>
          </cell>
          <cell r="BP476">
            <v>31.000000000000014</v>
          </cell>
          <cell r="BQ476">
            <v>19220.000000000007</v>
          </cell>
          <cell r="BR476">
            <v>25.000000000000018</v>
          </cell>
          <cell r="BS476">
            <v>17000.000000000011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92640.000000000131</v>
          </cell>
          <cell r="BY476">
            <v>92640.000000000131</v>
          </cell>
          <cell r="BZ476">
            <v>0</v>
          </cell>
          <cell r="CA476">
            <v>346809.99999999988</v>
          </cell>
          <cell r="CB476">
            <v>346809.99999999988</v>
          </cell>
          <cell r="CC476">
            <v>0</v>
          </cell>
          <cell r="CD476">
            <v>0</v>
          </cell>
          <cell r="CE476">
            <v>85.247524752475272</v>
          </cell>
          <cell r="CF476">
            <v>46.433793083168332</v>
          </cell>
          <cell r="CG476">
            <v>87.064171122994694</v>
          </cell>
          <cell r="CH476">
            <v>56.180014366524091</v>
          </cell>
          <cell r="CI476">
            <v>84.465240641711276</v>
          </cell>
          <cell r="CJ476">
            <v>54.50299901229949</v>
          </cell>
          <cell r="CK476">
            <v>83.59893048128346</v>
          </cell>
          <cell r="CL476">
            <v>53.943993894224619</v>
          </cell>
          <cell r="CM476">
            <v>55.575916230366474</v>
          </cell>
          <cell r="CN476">
            <v>35.338236997120404</v>
          </cell>
          <cell r="CO476">
            <v>246.39903735333695</v>
          </cell>
          <cell r="CP476">
            <v>431198.31536833965</v>
          </cell>
          <cell r="CQ476">
            <v>431198.31536833965</v>
          </cell>
          <cell r="CR476">
            <v>0</v>
          </cell>
          <cell r="CS476">
            <v>0</v>
          </cell>
          <cell r="CT476">
            <v>0</v>
          </cell>
          <cell r="CU476">
            <v>0</v>
          </cell>
          <cell r="CV476">
            <v>0</v>
          </cell>
          <cell r="CW476">
            <v>0</v>
          </cell>
          <cell r="CX476">
            <v>0</v>
          </cell>
          <cell r="CY476">
            <v>2.0713536201469025</v>
          </cell>
          <cell r="CZ476">
            <v>3241.6684155299026</v>
          </cell>
          <cell r="DA476">
            <v>3241.6684155299026</v>
          </cell>
          <cell r="DB476">
            <v>0</v>
          </cell>
          <cell r="DC476">
            <v>5747316.9737838693</v>
          </cell>
          <cell r="DD476">
            <v>5747316.9737838693</v>
          </cell>
          <cell r="DE476">
            <v>0</v>
          </cell>
          <cell r="DF476">
            <v>128000</v>
          </cell>
          <cell r="DG476">
            <v>128000</v>
          </cell>
          <cell r="DH476">
            <v>197.4</v>
          </cell>
          <cell r="DI476">
            <v>0</v>
          </cell>
          <cell r="DJ476">
            <v>0</v>
          </cell>
          <cell r="DK476">
            <v>3.09</v>
          </cell>
          <cell r="DL476">
            <v>1</v>
          </cell>
          <cell r="DO476">
            <v>0</v>
          </cell>
          <cell r="DP476">
            <v>0</v>
          </cell>
          <cell r="DQ476">
            <v>0</v>
          </cell>
          <cell r="DR476">
            <v>1</v>
          </cell>
          <cell r="DS476">
            <v>0</v>
          </cell>
          <cell r="DT476">
            <v>0</v>
          </cell>
          <cell r="DU476">
            <v>0</v>
          </cell>
          <cell r="DV476">
            <v>0</v>
          </cell>
          <cell r="DW476">
            <v>0</v>
          </cell>
          <cell r="DX476">
            <v>0</v>
          </cell>
          <cell r="DY476">
            <v>0</v>
          </cell>
          <cell r="DZ476">
            <v>0</v>
          </cell>
          <cell r="EA476">
            <v>33770.5</v>
          </cell>
          <cell r="EB476">
            <v>33770.5</v>
          </cell>
          <cell r="EC476">
            <v>0</v>
          </cell>
          <cell r="ED476">
            <v>0</v>
          </cell>
          <cell r="EE476">
            <v>33770.5</v>
          </cell>
          <cell r="EF476">
            <v>0</v>
          </cell>
          <cell r="EG476">
            <v>33770.5</v>
          </cell>
          <cell r="EH476">
            <v>0</v>
          </cell>
          <cell r="EI476">
            <v>0</v>
          </cell>
          <cell r="EJ476">
            <v>0</v>
          </cell>
          <cell r="EK476">
            <v>0</v>
          </cell>
          <cell r="EL476">
            <v>0</v>
          </cell>
          <cell r="EM476">
            <v>0</v>
          </cell>
          <cell r="EN476">
            <v>0</v>
          </cell>
          <cell r="EO476">
            <v>0</v>
          </cell>
          <cell r="EP476">
            <v>0</v>
          </cell>
          <cell r="EQ476">
            <v>161770.5</v>
          </cell>
          <cell r="ER476">
            <v>161770.5</v>
          </cell>
          <cell r="ES476">
            <v>0</v>
          </cell>
          <cell r="ET476">
            <v>5909087.4737838693</v>
          </cell>
          <cell r="EU476">
            <v>5909087.4737838693</v>
          </cell>
          <cell r="EV476">
            <v>5875316.9737838693</v>
          </cell>
          <cell r="EW476">
            <v>5952.7021010981452</v>
          </cell>
          <cell r="EX476">
            <v>5715</v>
          </cell>
          <cell r="EY476">
            <v>0</v>
          </cell>
          <cell r="EZ476">
            <v>5640705</v>
          </cell>
          <cell r="FA476">
            <v>0</v>
          </cell>
          <cell r="FB476">
            <v>5909087.4737838693</v>
          </cell>
          <cell r="FC476">
            <v>5909087.4737838693</v>
          </cell>
          <cell r="FD476">
            <v>0</v>
          </cell>
          <cell r="FE476">
            <v>5909087.4737838693</v>
          </cell>
        </row>
        <row r="477">
          <cell r="A477">
            <v>5410</v>
          </cell>
          <cell r="B477">
            <v>8815410</v>
          </cell>
          <cell r="E477" t="str">
            <v>Chelmsford County High School for Girls</v>
          </cell>
          <cell r="F477" t="str">
            <v>S</v>
          </cell>
          <cell r="G477" t="str">
            <v/>
          </cell>
          <cell r="H477" t="str">
            <v/>
          </cell>
          <cell r="I477" t="str">
            <v>Y</v>
          </cell>
          <cell r="J477" t="str">
            <v>VI</v>
          </cell>
          <cell r="K477">
            <v>5410</v>
          </cell>
          <cell r="L477">
            <v>136412</v>
          </cell>
          <cell r="O477">
            <v>0</v>
          </cell>
          <cell r="P477">
            <v>3</v>
          </cell>
          <cell r="Q477">
            <v>2</v>
          </cell>
          <cell r="S477">
            <v>0</v>
          </cell>
          <cell r="T477">
            <v>0</v>
          </cell>
          <cell r="V477">
            <v>0</v>
          </cell>
          <cell r="W477">
            <v>180</v>
          </cell>
          <cell r="X477">
            <v>180</v>
          </cell>
          <cell r="Y477">
            <v>180</v>
          </cell>
          <cell r="Z477">
            <v>153</v>
          </cell>
          <cell r="AA477">
            <v>154</v>
          </cell>
          <cell r="AB477">
            <v>540</v>
          </cell>
          <cell r="AC477">
            <v>307</v>
          </cell>
          <cell r="AD477">
            <v>847</v>
          </cell>
          <cell r="AE477">
            <v>847</v>
          </cell>
          <cell r="AF477">
            <v>0</v>
          </cell>
          <cell r="AG477">
            <v>2529073.8000000003</v>
          </cell>
          <cell r="AH477">
            <v>1711009.24</v>
          </cell>
          <cell r="AI477">
            <v>4240083.04</v>
          </cell>
          <cell r="AJ477">
            <v>4240083.04</v>
          </cell>
          <cell r="AK477">
            <v>0</v>
          </cell>
          <cell r="AL477">
            <v>0</v>
          </cell>
          <cell r="AM477">
            <v>23.000000000000014</v>
          </cell>
          <cell r="AN477">
            <v>11040.000000000007</v>
          </cell>
          <cell r="AO477">
            <v>11040.000000000007</v>
          </cell>
          <cell r="AP477">
            <v>0</v>
          </cell>
          <cell r="AQ477">
            <v>0</v>
          </cell>
          <cell r="AR477">
            <v>37.000000000000007</v>
          </cell>
          <cell r="AS477">
            <v>38110.000000000007</v>
          </cell>
          <cell r="AT477">
            <v>38110.000000000007</v>
          </cell>
          <cell r="AU477">
            <v>0</v>
          </cell>
          <cell r="AV477">
            <v>0</v>
          </cell>
          <cell r="AW477">
            <v>0</v>
          </cell>
          <cell r="AX477">
            <v>0</v>
          </cell>
          <cell r="AY477">
            <v>0</v>
          </cell>
          <cell r="AZ477">
            <v>0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697.00000000000011</v>
          </cell>
          <cell r="BK477">
            <v>0</v>
          </cell>
          <cell r="BL477">
            <v>83.000000000000043</v>
          </cell>
          <cell r="BM477">
            <v>27805.000000000015</v>
          </cell>
          <cell r="BN477">
            <v>30.999999999999961</v>
          </cell>
          <cell r="BO477">
            <v>13794.999999999982</v>
          </cell>
          <cell r="BP477">
            <v>18.999999999999957</v>
          </cell>
          <cell r="BQ477">
            <v>11779.999999999973</v>
          </cell>
          <cell r="BR477">
            <v>10.000000000000018</v>
          </cell>
          <cell r="BS477">
            <v>6800.0000000000118</v>
          </cell>
          <cell r="BT477">
            <v>3.9999999999999982</v>
          </cell>
          <cell r="BU477">
            <v>2919.9999999999986</v>
          </cell>
          <cell r="BV477">
            <v>2.9999999999999969</v>
          </cell>
          <cell r="BW477">
            <v>2789.9999999999973</v>
          </cell>
          <cell r="BX477">
            <v>65889.999999999985</v>
          </cell>
          <cell r="BY477">
            <v>65889.999999999985</v>
          </cell>
          <cell r="BZ477">
            <v>0</v>
          </cell>
          <cell r="CA477">
            <v>115040</v>
          </cell>
          <cell r="CB477">
            <v>115040</v>
          </cell>
          <cell r="CC477">
            <v>0</v>
          </cell>
          <cell r="CD477">
            <v>0</v>
          </cell>
          <cell r="CE477">
            <v>0</v>
          </cell>
          <cell r="CF477">
            <v>0</v>
          </cell>
          <cell r="CG477">
            <v>0</v>
          </cell>
          <cell r="CH477">
            <v>0</v>
          </cell>
          <cell r="CI477">
            <v>0</v>
          </cell>
          <cell r="CJ477">
            <v>0</v>
          </cell>
          <cell r="CK477">
            <v>0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0</v>
          </cell>
          <cell r="CS477">
            <v>0</v>
          </cell>
          <cell r="CT477">
            <v>0</v>
          </cell>
          <cell r="CU477">
            <v>0</v>
          </cell>
          <cell r="CV477">
            <v>0</v>
          </cell>
          <cell r="CW477">
            <v>0</v>
          </cell>
          <cell r="CX477">
            <v>0</v>
          </cell>
          <cell r="CY477">
            <v>27.586248492159257</v>
          </cell>
          <cell r="CZ477">
            <v>43172.478890229235</v>
          </cell>
          <cell r="DA477">
            <v>43172.478890229235</v>
          </cell>
          <cell r="DB477">
            <v>0</v>
          </cell>
          <cell r="DC477">
            <v>4398295.5188902291</v>
          </cell>
          <cell r="DD477">
            <v>4398295.5188902291</v>
          </cell>
          <cell r="DE477">
            <v>0</v>
          </cell>
          <cell r="DF477">
            <v>128000</v>
          </cell>
          <cell r="DG477">
            <v>128000</v>
          </cell>
          <cell r="DH477">
            <v>169.4</v>
          </cell>
          <cell r="DI477">
            <v>0</v>
          </cell>
          <cell r="DJ477">
            <v>0</v>
          </cell>
          <cell r="DK477">
            <v>1.258</v>
          </cell>
          <cell r="DL477">
            <v>0</v>
          </cell>
          <cell r="DO477">
            <v>0</v>
          </cell>
          <cell r="DP477">
            <v>0</v>
          </cell>
          <cell r="DQ477">
            <v>0</v>
          </cell>
          <cell r="DR477">
            <v>1</v>
          </cell>
          <cell r="DS477">
            <v>0</v>
          </cell>
          <cell r="DT477">
            <v>0</v>
          </cell>
          <cell r="DU477">
            <v>0</v>
          </cell>
          <cell r="DV477">
            <v>0</v>
          </cell>
          <cell r="DW477">
            <v>0</v>
          </cell>
          <cell r="DX477">
            <v>0</v>
          </cell>
          <cell r="DY477">
            <v>0</v>
          </cell>
          <cell r="DZ477">
            <v>0</v>
          </cell>
          <cell r="EA477">
            <v>32523.21</v>
          </cell>
          <cell r="EB477">
            <v>32523.21</v>
          </cell>
          <cell r="EC477">
            <v>0</v>
          </cell>
          <cell r="ED477">
            <v>0</v>
          </cell>
          <cell r="EE477">
            <v>32523.21</v>
          </cell>
          <cell r="EF477">
            <v>0</v>
          </cell>
          <cell r="EG477">
            <v>32523.210000000003</v>
          </cell>
          <cell r="EH477">
            <v>0</v>
          </cell>
          <cell r="EI477">
            <v>0</v>
          </cell>
          <cell r="EJ477">
            <v>0</v>
          </cell>
          <cell r="EK477">
            <v>0</v>
          </cell>
          <cell r="EL477">
            <v>0</v>
          </cell>
          <cell r="EM477">
            <v>0</v>
          </cell>
          <cell r="EN477">
            <v>0</v>
          </cell>
          <cell r="EO477">
            <v>0</v>
          </cell>
          <cell r="EP477">
            <v>0</v>
          </cell>
          <cell r="EQ477">
            <v>160523.21</v>
          </cell>
          <cell r="ER477">
            <v>160523.21</v>
          </cell>
          <cell r="ES477">
            <v>0</v>
          </cell>
          <cell r="ET477">
            <v>4558818.728890229</v>
          </cell>
          <cell r="EU477">
            <v>4558818.728890229</v>
          </cell>
          <cell r="EV477">
            <v>4526295.5188902291</v>
          </cell>
          <cell r="EW477">
            <v>5343.9144260805542</v>
          </cell>
          <cell r="EX477">
            <v>5715</v>
          </cell>
          <cell r="EY477">
            <v>371.08557391944578</v>
          </cell>
          <cell r="EZ477">
            <v>4840605</v>
          </cell>
          <cell r="FA477">
            <v>314309.48110977095</v>
          </cell>
          <cell r="FB477">
            <v>4873128.21</v>
          </cell>
          <cell r="FC477">
            <v>4873128.21</v>
          </cell>
          <cell r="FD477">
            <v>0</v>
          </cell>
          <cell r="FE477">
            <v>4873128.21</v>
          </cell>
        </row>
        <row r="478">
          <cell r="A478">
            <v>5444</v>
          </cell>
          <cell r="B478">
            <v>8815444</v>
          </cell>
          <cell r="E478" t="str">
            <v>Clacton County High School</v>
          </cell>
          <cell r="F478" t="str">
            <v>S</v>
          </cell>
          <cell r="G478" t="str">
            <v/>
          </cell>
          <cell r="H478" t="str">
            <v/>
          </cell>
          <cell r="I478" t="str">
            <v>Y</v>
          </cell>
          <cell r="J478" t="str">
            <v>VI</v>
          </cell>
          <cell r="K478">
            <v>5444</v>
          </cell>
          <cell r="L478">
            <v>138084</v>
          </cell>
          <cell r="N478">
            <v>50</v>
          </cell>
          <cell r="O478">
            <v>0</v>
          </cell>
          <cell r="P478">
            <v>3</v>
          </cell>
          <cell r="Q478">
            <v>2</v>
          </cell>
          <cell r="S478">
            <v>0</v>
          </cell>
          <cell r="T478">
            <v>0</v>
          </cell>
          <cell r="V478">
            <v>0</v>
          </cell>
          <cell r="W478">
            <v>364.16666666666669</v>
          </cell>
          <cell r="X478">
            <v>308</v>
          </cell>
          <cell r="Y478">
            <v>299</v>
          </cell>
          <cell r="Z478">
            <v>285</v>
          </cell>
          <cell r="AA478">
            <v>287</v>
          </cell>
          <cell r="AB478">
            <v>971.16666666666663</v>
          </cell>
          <cell r="AC478">
            <v>572</v>
          </cell>
          <cell r="AD478">
            <v>1543.1666666666665</v>
          </cell>
          <cell r="AE478">
            <v>1543.1666666666665</v>
          </cell>
          <cell r="AF478">
            <v>0</v>
          </cell>
          <cell r="AG478">
            <v>4548429.9483333332</v>
          </cell>
          <cell r="AH478">
            <v>3187939.04</v>
          </cell>
          <cell r="AI478">
            <v>7736368.9883333333</v>
          </cell>
          <cell r="AJ478">
            <v>7736368.9883333333</v>
          </cell>
          <cell r="AK478">
            <v>0</v>
          </cell>
          <cell r="AL478">
            <v>0</v>
          </cell>
          <cell r="AM478">
            <v>400.57100396301155</v>
          </cell>
          <cell r="AN478">
            <v>192274.08190224555</v>
          </cell>
          <cell r="AO478">
            <v>192274.08190224555</v>
          </cell>
          <cell r="AP478">
            <v>0</v>
          </cell>
          <cell r="AQ478">
            <v>0</v>
          </cell>
          <cell r="AR478">
            <v>523.90202553940912</v>
          </cell>
          <cell r="AS478">
            <v>539619.08630559139</v>
          </cell>
          <cell r="AT478">
            <v>539619.08630559139</v>
          </cell>
          <cell r="AU478">
            <v>0</v>
          </cell>
          <cell r="AV478">
            <v>0</v>
          </cell>
          <cell r="AW478">
            <v>0</v>
          </cell>
          <cell r="AX478">
            <v>0</v>
          </cell>
          <cell r="AY478">
            <v>0</v>
          </cell>
          <cell r="AZ478">
            <v>0</v>
          </cell>
          <cell r="BA478">
            <v>0</v>
          </cell>
          <cell r="BB478">
            <v>0</v>
          </cell>
          <cell r="BC478">
            <v>0</v>
          </cell>
          <cell r="BD478">
            <v>0</v>
          </cell>
          <cell r="BE478">
            <v>0</v>
          </cell>
          <cell r="BF478">
            <v>0</v>
          </cell>
          <cell r="BG478">
            <v>0</v>
          </cell>
          <cell r="BH478">
            <v>0</v>
          </cell>
          <cell r="BI478">
            <v>0</v>
          </cell>
          <cell r="BJ478">
            <v>184.85318773439161</v>
          </cell>
          <cell r="BK478">
            <v>0</v>
          </cell>
          <cell r="BL478">
            <v>320.68453562762033</v>
          </cell>
          <cell r="BM478">
            <v>107429.31943525281</v>
          </cell>
          <cell r="BN478">
            <v>0</v>
          </cell>
          <cell r="BO478">
            <v>0</v>
          </cell>
          <cell r="BP478">
            <v>288.00330906684303</v>
          </cell>
          <cell r="BQ478">
            <v>178562.05162144269</v>
          </cell>
          <cell r="BR478">
            <v>322.72711228766872</v>
          </cell>
          <cell r="BS478">
            <v>219454.43635561471</v>
          </cell>
          <cell r="BT478">
            <v>166.46999779395611</v>
          </cell>
          <cell r="BU478">
            <v>121523.09838958796</v>
          </cell>
          <cell r="BV478">
            <v>260.42852415618825</v>
          </cell>
          <cell r="BW478">
            <v>242198.52746525506</v>
          </cell>
          <cell r="BX478">
            <v>869167.4332671531</v>
          </cell>
          <cell r="BY478">
            <v>869167.4332671531</v>
          </cell>
          <cell r="BZ478">
            <v>0</v>
          </cell>
          <cell r="CA478">
            <v>1601060.6014749901</v>
          </cell>
          <cell r="CB478">
            <v>1601060.6014749901</v>
          </cell>
          <cell r="CC478">
            <v>0</v>
          </cell>
          <cell r="CD478">
            <v>0</v>
          </cell>
          <cell r="CE478">
            <v>210.43163672654674</v>
          </cell>
          <cell r="CF478">
            <v>114.62079522290411</v>
          </cell>
          <cell r="CG478">
            <v>146.87544483985758</v>
          </cell>
          <cell r="CH478">
            <v>94.774515104910975</v>
          </cell>
          <cell r="CI478">
            <v>142.58362989323837</v>
          </cell>
          <cell r="CJ478">
            <v>92.005129923273969</v>
          </cell>
          <cell r="CK478">
            <v>135.90747330960846</v>
          </cell>
          <cell r="CL478">
            <v>87.697197418505283</v>
          </cell>
          <cell r="CM478">
            <v>131.75444839857639</v>
          </cell>
          <cell r="CN478">
            <v>83.776755089999924</v>
          </cell>
          <cell r="CO478">
            <v>472.87439275959412</v>
          </cell>
          <cell r="CP478">
            <v>827530.18732928974</v>
          </cell>
          <cell r="CQ478">
            <v>827530.18732928974</v>
          </cell>
          <cell r="CR478">
            <v>0</v>
          </cell>
          <cell r="CS478">
            <v>0</v>
          </cell>
          <cell r="CT478">
            <v>0</v>
          </cell>
          <cell r="CU478">
            <v>0</v>
          </cell>
          <cell r="CV478">
            <v>0</v>
          </cell>
          <cell r="CW478">
            <v>0</v>
          </cell>
          <cell r="CX478">
            <v>0</v>
          </cell>
          <cell r="CY478">
            <v>8.1541171290180579</v>
          </cell>
          <cell r="CZ478">
            <v>12761.193306913261</v>
          </cell>
          <cell r="DA478">
            <v>12761.193306913261</v>
          </cell>
          <cell r="DB478">
            <v>0</v>
          </cell>
          <cell r="DC478">
            <v>10177720.970444528</v>
          </cell>
          <cell r="DD478">
            <v>10177720.970444528</v>
          </cell>
          <cell r="DE478">
            <v>0</v>
          </cell>
          <cell r="DF478">
            <v>128000</v>
          </cell>
          <cell r="DG478">
            <v>128000</v>
          </cell>
          <cell r="DH478">
            <v>308.63333333333333</v>
          </cell>
          <cell r="DI478">
            <v>0</v>
          </cell>
          <cell r="DJ478">
            <v>0</v>
          </cell>
          <cell r="DK478">
            <v>1.679</v>
          </cell>
          <cell r="DL478">
            <v>0</v>
          </cell>
          <cell r="DO478">
            <v>0</v>
          </cell>
          <cell r="DP478">
            <v>0</v>
          </cell>
          <cell r="DQ478">
            <v>0</v>
          </cell>
          <cell r="DR478">
            <v>1</v>
          </cell>
          <cell r="DS478">
            <v>0</v>
          </cell>
          <cell r="DT478">
            <v>0</v>
          </cell>
          <cell r="DU478">
            <v>0</v>
          </cell>
          <cell r="DV478">
            <v>0</v>
          </cell>
          <cell r="DW478">
            <v>0</v>
          </cell>
          <cell r="DX478">
            <v>0</v>
          </cell>
          <cell r="DY478">
            <v>0</v>
          </cell>
          <cell r="DZ478">
            <v>0</v>
          </cell>
          <cell r="EA478">
            <v>37961</v>
          </cell>
          <cell r="EB478">
            <v>37961</v>
          </cell>
          <cell r="EC478">
            <v>0</v>
          </cell>
          <cell r="ED478">
            <v>0</v>
          </cell>
          <cell r="EE478">
            <v>37961</v>
          </cell>
          <cell r="EF478">
            <v>0</v>
          </cell>
          <cell r="EG478">
            <v>37961</v>
          </cell>
          <cell r="EH478">
            <v>0</v>
          </cell>
          <cell r="EI478">
            <v>719634</v>
          </cell>
          <cell r="EJ478">
            <v>719634</v>
          </cell>
          <cell r="EK478">
            <v>0</v>
          </cell>
          <cell r="EL478">
            <v>0</v>
          </cell>
          <cell r="EM478">
            <v>0</v>
          </cell>
          <cell r="EN478">
            <v>0</v>
          </cell>
          <cell r="EO478">
            <v>0</v>
          </cell>
          <cell r="EP478">
            <v>0</v>
          </cell>
          <cell r="EQ478">
            <v>885595</v>
          </cell>
          <cell r="ER478">
            <v>885595</v>
          </cell>
          <cell r="ES478">
            <v>0</v>
          </cell>
          <cell r="ET478">
            <v>11063315.970444528</v>
          </cell>
          <cell r="EU478">
            <v>11063315.970444528</v>
          </cell>
          <cell r="EV478">
            <v>10305720.970444528</v>
          </cell>
          <cell r="EW478">
            <v>6678.2941810851253</v>
          </cell>
          <cell r="EX478">
            <v>5715</v>
          </cell>
          <cell r="EY478">
            <v>0</v>
          </cell>
          <cell r="EZ478">
            <v>8819197.5</v>
          </cell>
          <cell r="FA478">
            <v>0</v>
          </cell>
          <cell r="FB478">
            <v>11063315.970444528</v>
          </cell>
          <cell r="FC478">
            <v>11063315.970444528</v>
          </cell>
          <cell r="FD478">
            <v>0</v>
          </cell>
          <cell r="FE478">
            <v>11063315.970444528</v>
          </cell>
        </row>
        <row r="479">
          <cell r="A479">
            <v>6910</v>
          </cell>
          <cell r="B479">
            <v>8816910</v>
          </cell>
          <cell r="E479" t="str">
            <v>Clacton Coastal Academy</v>
          </cell>
          <cell r="F479" t="str">
            <v>S</v>
          </cell>
          <cell r="G479" t="str">
            <v/>
          </cell>
          <cell r="H479" t="str">
            <v/>
          </cell>
          <cell r="I479" t="str">
            <v>Y</v>
          </cell>
          <cell r="J479" t="str">
            <v>VI</v>
          </cell>
          <cell r="K479">
            <v>6910</v>
          </cell>
          <cell r="L479">
            <v>135957</v>
          </cell>
          <cell r="O479">
            <v>0</v>
          </cell>
          <cell r="P479">
            <v>3</v>
          </cell>
          <cell r="Q479">
            <v>2</v>
          </cell>
          <cell r="S479">
            <v>0</v>
          </cell>
          <cell r="T479">
            <v>0</v>
          </cell>
          <cell r="V479">
            <v>0</v>
          </cell>
          <cell r="W479">
            <v>277</v>
          </cell>
          <cell r="X479">
            <v>271</v>
          </cell>
          <cell r="Y479">
            <v>238</v>
          </cell>
          <cell r="Z479">
            <v>262</v>
          </cell>
          <cell r="AA479">
            <v>237</v>
          </cell>
          <cell r="AB479">
            <v>786</v>
          </cell>
          <cell r="AC479">
            <v>499</v>
          </cell>
          <cell r="AD479">
            <v>1285</v>
          </cell>
          <cell r="AE479">
            <v>1285</v>
          </cell>
          <cell r="AF479">
            <v>0</v>
          </cell>
          <cell r="AG479">
            <v>3681207.4200000004</v>
          </cell>
          <cell r="AH479">
            <v>2781086.6799999997</v>
          </cell>
          <cell r="AI479">
            <v>6462294.0999999996</v>
          </cell>
          <cell r="AJ479">
            <v>6462294.0999999996</v>
          </cell>
          <cell r="AK479">
            <v>0</v>
          </cell>
          <cell r="AL479">
            <v>0</v>
          </cell>
          <cell r="AM479">
            <v>639.99999999999977</v>
          </cell>
          <cell r="AN479">
            <v>307199.99999999988</v>
          </cell>
          <cell r="AO479">
            <v>307199.99999999988</v>
          </cell>
          <cell r="AP479">
            <v>0</v>
          </cell>
          <cell r="AQ479">
            <v>0</v>
          </cell>
          <cell r="AR479">
            <v>724.00000000000045</v>
          </cell>
          <cell r="AS479">
            <v>745720.00000000047</v>
          </cell>
          <cell r="AT479">
            <v>745720.00000000047</v>
          </cell>
          <cell r="AU479">
            <v>0</v>
          </cell>
          <cell r="AV479">
            <v>0</v>
          </cell>
          <cell r="AW479">
            <v>0</v>
          </cell>
          <cell r="AX479">
            <v>0</v>
          </cell>
          <cell r="AY479">
            <v>0</v>
          </cell>
          <cell r="AZ479">
            <v>0</v>
          </cell>
          <cell r="BA479">
            <v>0</v>
          </cell>
          <cell r="BB479">
            <v>0</v>
          </cell>
          <cell r="BC479">
            <v>0</v>
          </cell>
          <cell r="BD479">
            <v>0</v>
          </cell>
          <cell r="BE479">
            <v>0</v>
          </cell>
          <cell r="BF479">
            <v>0</v>
          </cell>
          <cell r="BG479">
            <v>0</v>
          </cell>
          <cell r="BH479">
            <v>0</v>
          </cell>
          <cell r="BI479">
            <v>0</v>
          </cell>
          <cell r="BJ479">
            <v>39.15234375</v>
          </cell>
          <cell r="BK479">
            <v>0</v>
          </cell>
          <cell r="BL479">
            <v>170.6640625</v>
          </cell>
          <cell r="BM479">
            <v>57172.4609375</v>
          </cell>
          <cell r="BN479">
            <v>0</v>
          </cell>
          <cell r="BO479">
            <v>0</v>
          </cell>
          <cell r="BP479">
            <v>119.46484375</v>
          </cell>
          <cell r="BQ479">
            <v>74068.203125</v>
          </cell>
          <cell r="BR479">
            <v>254.99218749999997</v>
          </cell>
          <cell r="BS479">
            <v>173394.68749999997</v>
          </cell>
          <cell r="BT479">
            <v>246.96093750000003</v>
          </cell>
          <cell r="BU479">
            <v>180281.48437500003</v>
          </cell>
          <cell r="BV479">
            <v>453.76562500000006</v>
          </cell>
          <cell r="BW479">
            <v>422002.03125000006</v>
          </cell>
          <cell r="BX479">
            <v>906918.8671875</v>
          </cell>
          <cell r="BY479">
            <v>906918.8671875</v>
          </cell>
          <cell r="BZ479">
            <v>0</v>
          </cell>
          <cell r="CA479">
            <v>1959838.8671875005</v>
          </cell>
          <cell r="CB479">
            <v>1959838.8671875005</v>
          </cell>
          <cell r="CC479">
            <v>0</v>
          </cell>
          <cell r="CD479">
            <v>0</v>
          </cell>
          <cell r="CE479">
            <v>179.84328358208967</v>
          </cell>
          <cell r="CF479">
            <v>97.959510748209027</v>
          </cell>
          <cell r="CG479">
            <v>157.28627450980392</v>
          </cell>
          <cell r="CH479">
            <v>101.49232511654901</v>
          </cell>
          <cell r="CI479">
            <v>138.13333333333333</v>
          </cell>
          <cell r="CJ479">
            <v>89.133481098666664</v>
          </cell>
          <cell r="CK479">
            <v>152.06274509803919</v>
          </cell>
          <cell r="CL479">
            <v>98.121731293490171</v>
          </cell>
          <cell r="CM479">
            <v>124.14285714285718</v>
          </cell>
          <cell r="CN479">
            <v>78.936884981428591</v>
          </cell>
          <cell r="CO479">
            <v>465.64393323834344</v>
          </cell>
          <cell r="CP479">
            <v>814876.88316710107</v>
          </cell>
          <cell r="CQ479">
            <v>814876.88316710107</v>
          </cell>
          <cell r="CR479">
            <v>0</v>
          </cell>
          <cell r="CS479">
            <v>0</v>
          </cell>
          <cell r="CT479">
            <v>0</v>
          </cell>
          <cell r="CU479">
            <v>0</v>
          </cell>
          <cell r="CV479">
            <v>0</v>
          </cell>
          <cell r="CW479">
            <v>0</v>
          </cell>
          <cell r="CX479">
            <v>0</v>
          </cell>
          <cell r="CY479">
            <v>5.9999999999999929</v>
          </cell>
          <cell r="CZ479">
            <v>9389.9999999999891</v>
          </cell>
          <cell r="DA479">
            <v>9389.9999999999891</v>
          </cell>
          <cell r="DB479">
            <v>0</v>
          </cell>
          <cell r="DC479">
            <v>9246399.8503546007</v>
          </cell>
          <cell r="DD479">
            <v>9246399.8503546007</v>
          </cell>
          <cell r="DE479">
            <v>0</v>
          </cell>
          <cell r="DF479">
            <v>128000</v>
          </cell>
          <cell r="DG479">
            <v>128000</v>
          </cell>
          <cell r="DH479">
            <v>257</v>
          </cell>
          <cell r="DI479">
            <v>0</v>
          </cell>
          <cell r="DJ479">
            <v>0</v>
          </cell>
          <cell r="DK479">
            <v>2.2170000000000001</v>
          </cell>
          <cell r="DL479">
            <v>0</v>
          </cell>
          <cell r="DO479">
            <v>0</v>
          </cell>
          <cell r="DP479">
            <v>0</v>
          </cell>
          <cell r="DQ479">
            <v>0</v>
          </cell>
          <cell r="DR479">
            <v>1</v>
          </cell>
          <cell r="DS479">
            <v>0</v>
          </cell>
          <cell r="DT479">
            <v>0</v>
          </cell>
          <cell r="DU479">
            <v>0</v>
          </cell>
          <cell r="DV479">
            <v>0</v>
          </cell>
          <cell r="DW479" t="str">
            <v>B</v>
          </cell>
          <cell r="DX479">
            <v>0</v>
          </cell>
          <cell r="DY479">
            <v>178615</v>
          </cell>
          <cell r="DZ479">
            <v>178615</v>
          </cell>
          <cell r="EA479">
            <v>41412</v>
          </cell>
          <cell r="EB479">
            <v>41412</v>
          </cell>
          <cell r="EC479">
            <v>0</v>
          </cell>
          <cell r="ED479">
            <v>0</v>
          </cell>
          <cell r="EE479">
            <v>41412</v>
          </cell>
          <cell r="EF479">
            <v>0</v>
          </cell>
          <cell r="EG479">
            <v>41412</v>
          </cell>
          <cell r="EH479">
            <v>0</v>
          </cell>
          <cell r="EI479">
            <v>628820</v>
          </cell>
          <cell r="EJ479">
            <v>628820</v>
          </cell>
          <cell r="EK479">
            <v>0</v>
          </cell>
          <cell r="EL479">
            <v>0</v>
          </cell>
          <cell r="EM479">
            <v>0</v>
          </cell>
          <cell r="EN479">
            <v>0</v>
          </cell>
          <cell r="EO479">
            <v>0</v>
          </cell>
          <cell r="EP479">
            <v>0</v>
          </cell>
          <cell r="EQ479">
            <v>976847</v>
          </cell>
          <cell r="ER479">
            <v>976847</v>
          </cell>
          <cell r="ES479">
            <v>0</v>
          </cell>
          <cell r="ET479">
            <v>10223246.850354601</v>
          </cell>
          <cell r="EU479">
            <v>10223246.850354601</v>
          </cell>
          <cell r="EV479">
            <v>9374399.8503546007</v>
          </cell>
          <cell r="EW479">
            <v>7295.2528018323737</v>
          </cell>
          <cell r="EX479">
            <v>5715</v>
          </cell>
          <cell r="EY479">
            <v>0</v>
          </cell>
          <cell r="EZ479">
            <v>7343775</v>
          </cell>
          <cell r="FA479">
            <v>0</v>
          </cell>
          <cell r="FB479">
            <v>10223246.850354601</v>
          </cell>
          <cell r="FC479">
            <v>10223246.850354601</v>
          </cell>
          <cell r="FD479">
            <v>0</v>
          </cell>
          <cell r="FE479">
            <v>10223246.850354601</v>
          </cell>
        </row>
        <row r="480">
          <cell r="A480">
            <v>6911</v>
          </cell>
          <cell r="B480">
            <v>8816911</v>
          </cell>
          <cell r="E480" t="str">
            <v>Colchester Academy</v>
          </cell>
          <cell r="F480" t="str">
            <v>S</v>
          </cell>
          <cell r="G480" t="str">
            <v/>
          </cell>
          <cell r="H480" t="str">
            <v/>
          </cell>
          <cell r="I480" t="str">
            <v>Y</v>
          </cell>
          <cell r="K480">
            <v>6911</v>
          </cell>
          <cell r="L480">
            <v>136195</v>
          </cell>
          <cell r="O480">
            <v>0</v>
          </cell>
          <cell r="P480">
            <v>3</v>
          </cell>
          <cell r="Q480">
            <v>2</v>
          </cell>
          <cell r="S480">
            <v>0</v>
          </cell>
          <cell r="T480">
            <v>0</v>
          </cell>
          <cell r="V480">
            <v>0</v>
          </cell>
          <cell r="W480">
            <v>174</v>
          </cell>
          <cell r="X480">
            <v>173</v>
          </cell>
          <cell r="Y480">
            <v>207</v>
          </cell>
          <cell r="Z480">
            <v>181</v>
          </cell>
          <cell r="AA480">
            <v>159</v>
          </cell>
          <cell r="AB480">
            <v>554</v>
          </cell>
          <cell r="AC480">
            <v>340</v>
          </cell>
          <cell r="AD480">
            <v>894</v>
          </cell>
          <cell r="AE480">
            <v>894</v>
          </cell>
          <cell r="AF480">
            <v>0</v>
          </cell>
          <cell r="AG480">
            <v>2594642.3800000004</v>
          </cell>
          <cell r="AH480">
            <v>1894928.7999999998</v>
          </cell>
          <cell r="AI480">
            <v>4489571.18</v>
          </cell>
          <cell r="AJ480">
            <v>4489571.18</v>
          </cell>
          <cell r="AK480">
            <v>0</v>
          </cell>
          <cell r="AL480">
            <v>0</v>
          </cell>
          <cell r="AM480">
            <v>353.00000000000006</v>
          </cell>
          <cell r="AN480">
            <v>169440.00000000003</v>
          </cell>
          <cell r="AO480">
            <v>169440.00000000003</v>
          </cell>
          <cell r="AP480">
            <v>0</v>
          </cell>
          <cell r="AQ480">
            <v>0</v>
          </cell>
          <cell r="AR480">
            <v>414.00000000000028</v>
          </cell>
          <cell r="AS480">
            <v>426420.00000000029</v>
          </cell>
          <cell r="AT480">
            <v>426420.00000000029</v>
          </cell>
          <cell r="AU480">
            <v>0</v>
          </cell>
          <cell r="AV480">
            <v>0</v>
          </cell>
          <cell r="AW480">
            <v>0</v>
          </cell>
          <cell r="AX480">
            <v>0</v>
          </cell>
          <cell r="AY480">
            <v>0</v>
          </cell>
          <cell r="AZ480">
            <v>0</v>
          </cell>
          <cell r="BA480">
            <v>0</v>
          </cell>
          <cell r="BB480">
            <v>0</v>
          </cell>
          <cell r="BC480">
            <v>0</v>
          </cell>
          <cell r="BD480">
            <v>0</v>
          </cell>
          <cell r="BE480">
            <v>0</v>
          </cell>
          <cell r="BF480">
            <v>0</v>
          </cell>
          <cell r="BG480">
            <v>0</v>
          </cell>
          <cell r="BH480">
            <v>0</v>
          </cell>
          <cell r="BI480">
            <v>0</v>
          </cell>
          <cell r="BJ480">
            <v>207.00000000000014</v>
          </cell>
          <cell r="BK480">
            <v>0</v>
          </cell>
          <cell r="BL480">
            <v>150.00000000000014</v>
          </cell>
          <cell r="BM480">
            <v>50250.000000000051</v>
          </cell>
          <cell r="BN480">
            <v>120.99999999999974</v>
          </cell>
          <cell r="BO480">
            <v>53844.999999999884</v>
          </cell>
          <cell r="BP480">
            <v>183.99999999999966</v>
          </cell>
          <cell r="BQ480">
            <v>114079.99999999978</v>
          </cell>
          <cell r="BR480">
            <v>57.000000000000028</v>
          </cell>
          <cell r="BS480">
            <v>38760.000000000022</v>
          </cell>
          <cell r="BT480">
            <v>112.0000000000004</v>
          </cell>
          <cell r="BU480">
            <v>81760.000000000291</v>
          </cell>
          <cell r="BV480">
            <v>62.999999999999986</v>
          </cell>
          <cell r="BW480">
            <v>58589.999999999985</v>
          </cell>
          <cell r="BX480">
            <v>397285</v>
          </cell>
          <cell r="BY480">
            <v>397285</v>
          </cell>
          <cell r="BZ480">
            <v>0</v>
          </cell>
          <cell r="CA480">
            <v>993145.00000000035</v>
          </cell>
          <cell r="CB480">
            <v>993145.00000000035</v>
          </cell>
          <cell r="CC480">
            <v>0</v>
          </cell>
          <cell r="CD480">
            <v>0</v>
          </cell>
          <cell r="CE480">
            <v>106.91566265060237</v>
          </cell>
          <cell r="CF480">
            <v>58.236292153734922</v>
          </cell>
          <cell r="CG480">
            <v>76.539393939393861</v>
          </cell>
          <cell r="CH480">
            <v>49.388677290060556</v>
          </cell>
          <cell r="CI480">
            <v>91.581818181818093</v>
          </cell>
          <cell r="CJ480">
            <v>59.095122537818121</v>
          </cell>
          <cell r="CK480">
            <v>80.078787878787807</v>
          </cell>
          <cell r="CL480">
            <v>51.672546760121165</v>
          </cell>
          <cell r="CM480">
            <v>76.680851063829735</v>
          </cell>
          <cell r="CN480">
            <v>48.7579201897872</v>
          </cell>
          <cell r="CO480">
            <v>267.15055893152191</v>
          </cell>
          <cell r="CP480">
            <v>467513.47813016333</v>
          </cell>
          <cell r="CQ480">
            <v>467513.47813016333</v>
          </cell>
          <cell r="CR480">
            <v>0</v>
          </cell>
          <cell r="CS480">
            <v>0</v>
          </cell>
          <cell r="CT480">
            <v>7.3599999999999639</v>
          </cell>
          <cell r="CU480">
            <v>10009.599999999951</v>
          </cell>
          <cell r="CV480">
            <v>10009.599999999951</v>
          </cell>
          <cell r="CW480">
            <v>0</v>
          </cell>
          <cell r="CX480">
            <v>0</v>
          </cell>
          <cell r="CY480">
            <v>24.999999999999989</v>
          </cell>
          <cell r="CZ480">
            <v>39124.999999999985</v>
          </cell>
          <cell r="DA480">
            <v>39124.999999999985</v>
          </cell>
          <cell r="DB480">
            <v>0</v>
          </cell>
          <cell r="DC480">
            <v>5999364.258130163</v>
          </cell>
          <cell r="DD480">
            <v>5999364.258130163</v>
          </cell>
          <cell r="DE480">
            <v>0</v>
          </cell>
          <cell r="DF480">
            <v>128000</v>
          </cell>
          <cell r="DG480">
            <v>128000</v>
          </cell>
          <cell r="DH480">
            <v>178.8</v>
          </cell>
          <cell r="DI480">
            <v>0</v>
          </cell>
          <cell r="DJ480">
            <v>0</v>
          </cell>
          <cell r="DK480">
            <v>2.835</v>
          </cell>
          <cell r="DL480">
            <v>0.72499999999999998</v>
          </cell>
          <cell r="DO480">
            <v>0</v>
          </cell>
          <cell r="DP480">
            <v>0</v>
          </cell>
          <cell r="DQ480">
            <v>0</v>
          </cell>
          <cell r="DR480">
            <v>1</v>
          </cell>
          <cell r="DS480">
            <v>0</v>
          </cell>
          <cell r="DT480">
            <v>0</v>
          </cell>
          <cell r="DU480">
            <v>0</v>
          </cell>
          <cell r="DV480">
            <v>0</v>
          </cell>
          <cell r="DW480">
            <v>0</v>
          </cell>
          <cell r="DX480">
            <v>0</v>
          </cell>
          <cell r="DY480">
            <v>0</v>
          </cell>
          <cell r="DZ480">
            <v>0</v>
          </cell>
          <cell r="EA480">
            <v>45778.232000000004</v>
          </cell>
          <cell r="EB480">
            <v>45778.232000000004</v>
          </cell>
          <cell r="EC480">
            <v>0</v>
          </cell>
          <cell r="ED480">
            <v>0</v>
          </cell>
          <cell r="EE480">
            <v>45778.232000000004</v>
          </cell>
          <cell r="EF480">
            <v>0</v>
          </cell>
          <cell r="EG480">
            <v>45778.231999999996</v>
          </cell>
          <cell r="EH480">
            <v>0</v>
          </cell>
          <cell r="EI480">
            <v>0</v>
          </cell>
          <cell r="EJ480">
            <v>0</v>
          </cell>
          <cell r="EK480">
            <v>0</v>
          </cell>
          <cell r="EL480">
            <v>0</v>
          </cell>
          <cell r="EM480">
            <v>0</v>
          </cell>
          <cell r="EN480">
            <v>0</v>
          </cell>
          <cell r="EO480">
            <v>0</v>
          </cell>
          <cell r="EP480">
            <v>0</v>
          </cell>
          <cell r="EQ480">
            <v>173778.23199999999</v>
          </cell>
          <cell r="ER480">
            <v>173778.23199999999</v>
          </cell>
          <cell r="ES480">
            <v>0</v>
          </cell>
          <cell r="ET480">
            <v>6173142.4901301628</v>
          </cell>
          <cell r="EU480">
            <v>6173142.4901301628</v>
          </cell>
          <cell r="EV480">
            <v>6127364.258130163</v>
          </cell>
          <cell r="EW480">
            <v>6853.8750090941421</v>
          </cell>
          <cell r="EX480">
            <v>5715</v>
          </cell>
          <cell r="EY480">
            <v>0</v>
          </cell>
          <cell r="EZ480">
            <v>5109210</v>
          </cell>
          <cell r="FA480">
            <v>0</v>
          </cell>
          <cell r="FB480">
            <v>6173142.4901301628</v>
          </cell>
          <cell r="FC480">
            <v>6173142.4901301628</v>
          </cell>
          <cell r="FD480">
            <v>0</v>
          </cell>
          <cell r="FE480">
            <v>6173142.4901301628</v>
          </cell>
        </row>
        <row r="481">
          <cell r="A481">
            <v>5454</v>
          </cell>
          <cell r="B481">
            <v>8815454</v>
          </cell>
          <cell r="E481" t="str">
            <v>Colchester County High School for Girls</v>
          </cell>
          <cell r="F481" t="str">
            <v>S</v>
          </cell>
          <cell r="G481" t="str">
            <v/>
          </cell>
          <cell r="H481" t="str">
            <v/>
          </cell>
          <cell r="I481" t="str">
            <v>Y</v>
          </cell>
          <cell r="J481" t="str">
            <v>VI</v>
          </cell>
          <cell r="K481">
            <v>5454</v>
          </cell>
          <cell r="L481">
            <v>137515</v>
          </cell>
          <cell r="O481">
            <v>0</v>
          </cell>
          <cell r="P481">
            <v>3</v>
          </cell>
          <cell r="Q481">
            <v>2</v>
          </cell>
          <cell r="S481">
            <v>0</v>
          </cell>
          <cell r="T481">
            <v>0</v>
          </cell>
          <cell r="V481">
            <v>0</v>
          </cell>
          <cell r="W481">
            <v>192</v>
          </cell>
          <cell r="X481">
            <v>190</v>
          </cell>
          <cell r="Y481">
            <v>186</v>
          </cell>
          <cell r="Z481">
            <v>158</v>
          </cell>
          <cell r="AA481">
            <v>160</v>
          </cell>
          <cell r="AB481">
            <v>568</v>
          </cell>
          <cell r="AC481">
            <v>318</v>
          </cell>
          <cell r="AD481">
            <v>886</v>
          </cell>
          <cell r="AE481">
            <v>886</v>
          </cell>
          <cell r="AF481">
            <v>0</v>
          </cell>
          <cell r="AG481">
            <v>2660210.96</v>
          </cell>
          <cell r="AH481">
            <v>1772315.76</v>
          </cell>
          <cell r="AI481">
            <v>4432526.72</v>
          </cell>
          <cell r="AJ481">
            <v>4432526.72</v>
          </cell>
          <cell r="AK481">
            <v>0</v>
          </cell>
          <cell r="AL481">
            <v>0</v>
          </cell>
          <cell r="AM481">
            <v>19.999999999999964</v>
          </cell>
          <cell r="AN481">
            <v>9599.9999999999836</v>
          </cell>
          <cell r="AO481">
            <v>9599.9999999999836</v>
          </cell>
          <cell r="AP481">
            <v>0</v>
          </cell>
          <cell r="AQ481">
            <v>0</v>
          </cell>
          <cell r="AR481">
            <v>33.000000000000043</v>
          </cell>
          <cell r="AS481">
            <v>33990.000000000044</v>
          </cell>
          <cell r="AT481">
            <v>33990.000000000044</v>
          </cell>
          <cell r="AU481">
            <v>0</v>
          </cell>
          <cell r="AV481">
            <v>0</v>
          </cell>
          <cell r="AW481">
            <v>0</v>
          </cell>
          <cell r="AX481">
            <v>0</v>
          </cell>
          <cell r="AY481">
            <v>0</v>
          </cell>
          <cell r="AZ481">
            <v>0</v>
          </cell>
          <cell r="BA481">
            <v>0</v>
          </cell>
          <cell r="BB481">
            <v>0</v>
          </cell>
          <cell r="BC481">
            <v>0</v>
          </cell>
          <cell r="BD481">
            <v>0</v>
          </cell>
          <cell r="BE481">
            <v>0</v>
          </cell>
          <cell r="BF481">
            <v>0</v>
          </cell>
          <cell r="BG481">
            <v>0</v>
          </cell>
          <cell r="BH481">
            <v>0</v>
          </cell>
          <cell r="BI481">
            <v>0</v>
          </cell>
          <cell r="BJ481">
            <v>686.77514124293782</v>
          </cell>
          <cell r="BK481">
            <v>0</v>
          </cell>
          <cell r="BL481">
            <v>95.107344632768729</v>
          </cell>
          <cell r="BM481">
            <v>31860.960451977524</v>
          </cell>
          <cell r="BN481">
            <v>51.057627118644071</v>
          </cell>
          <cell r="BO481">
            <v>22720.644067796613</v>
          </cell>
          <cell r="BP481">
            <v>22.024858757062155</v>
          </cell>
          <cell r="BQ481">
            <v>13655.412429378537</v>
          </cell>
          <cell r="BR481">
            <v>22.024858757062155</v>
          </cell>
          <cell r="BS481">
            <v>14976.903954802265</v>
          </cell>
          <cell r="BT481">
            <v>4.0045197740113041</v>
          </cell>
          <cell r="BU481">
            <v>2923.299435028252</v>
          </cell>
          <cell r="BV481">
            <v>5.005649717514121</v>
          </cell>
          <cell r="BW481">
            <v>4655.2542372881326</v>
          </cell>
          <cell r="BX481">
            <v>90792.474576271328</v>
          </cell>
          <cell r="BY481">
            <v>90792.474576271328</v>
          </cell>
          <cell r="BZ481">
            <v>0</v>
          </cell>
          <cell r="CA481">
            <v>134382.47457627137</v>
          </cell>
          <cell r="CB481">
            <v>134382.47457627137</v>
          </cell>
          <cell r="CC481">
            <v>0</v>
          </cell>
          <cell r="CD481">
            <v>0</v>
          </cell>
          <cell r="CE481">
            <v>0</v>
          </cell>
          <cell r="CF481">
            <v>0</v>
          </cell>
          <cell r="CG481">
            <v>0</v>
          </cell>
          <cell r="CH481">
            <v>0</v>
          </cell>
          <cell r="CI481">
            <v>0</v>
          </cell>
          <cell r="CJ481">
            <v>0</v>
          </cell>
          <cell r="CK481">
            <v>0</v>
          </cell>
          <cell r="CL481">
            <v>0</v>
          </cell>
          <cell r="CM481">
            <v>0</v>
          </cell>
          <cell r="CN481">
            <v>0</v>
          </cell>
          <cell r="CO481">
            <v>0</v>
          </cell>
          <cell r="CP481">
            <v>0</v>
          </cell>
          <cell r="CQ481">
            <v>0</v>
          </cell>
          <cell r="CR481">
            <v>0</v>
          </cell>
          <cell r="CS481">
            <v>0</v>
          </cell>
          <cell r="CT481">
            <v>0</v>
          </cell>
          <cell r="CU481">
            <v>0</v>
          </cell>
          <cell r="CV481">
            <v>0</v>
          </cell>
          <cell r="CW481">
            <v>0</v>
          </cell>
          <cell r="CX481">
            <v>0</v>
          </cell>
          <cell r="CY481">
            <v>24.000000000000007</v>
          </cell>
          <cell r="CZ481">
            <v>37560.000000000015</v>
          </cell>
          <cell r="DA481">
            <v>37560.000000000015</v>
          </cell>
          <cell r="DB481">
            <v>0</v>
          </cell>
          <cell r="DC481">
            <v>4604469.1945762709</v>
          </cell>
          <cell r="DD481">
            <v>4604469.1945762709</v>
          </cell>
          <cell r="DE481">
            <v>0</v>
          </cell>
          <cell r="DF481">
            <v>128000</v>
          </cell>
          <cell r="DG481">
            <v>128000</v>
          </cell>
          <cell r="DH481">
            <v>177.2</v>
          </cell>
          <cell r="DI481">
            <v>0</v>
          </cell>
          <cell r="DJ481">
            <v>0</v>
          </cell>
          <cell r="DK481">
            <v>0.95099999999999996</v>
          </cell>
          <cell r="DL481">
            <v>0</v>
          </cell>
          <cell r="DO481">
            <v>0</v>
          </cell>
          <cell r="DP481">
            <v>0</v>
          </cell>
          <cell r="DQ481">
            <v>0</v>
          </cell>
          <cell r="DR481">
            <v>1</v>
          </cell>
          <cell r="DS481">
            <v>0</v>
          </cell>
          <cell r="DT481">
            <v>0</v>
          </cell>
          <cell r="DU481">
            <v>0</v>
          </cell>
          <cell r="DV481">
            <v>0</v>
          </cell>
          <cell r="DW481">
            <v>0</v>
          </cell>
          <cell r="DX481">
            <v>0</v>
          </cell>
          <cell r="DY481">
            <v>0</v>
          </cell>
          <cell r="DZ481">
            <v>0</v>
          </cell>
          <cell r="EA481">
            <v>21363.4</v>
          </cell>
          <cell r="EB481">
            <v>21363.4</v>
          </cell>
          <cell r="EC481">
            <v>0</v>
          </cell>
          <cell r="ED481">
            <v>0</v>
          </cell>
          <cell r="EE481">
            <v>21363.4</v>
          </cell>
          <cell r="EF481">
            <v>0</v>
          </cell>
          <cell r="EG481">
            <v>21363.4</v>
          </cell>
          <cell r="EH481">
            <v>0</v>
          </cell>
          <cell r="EI481">
            <v>0</v>
          </cell>
          <cell r="EJ481">
            <v>0</v>
          </cell>
          <cell r="EK481">
            <v>0</v>
          </cell>
          <cell r="EL481">
            <v>0</v>
          </cell>
          <cell r="EM481">
            <v>0</v>
          </cell>
          <cell r="EN481">
            <v>0</v>
          </cell>
          <cell r="EO481">
            <v>0</v>
          </cell>
          <cell r="EP481">
            <v>0</v>
          </cell>
          <cell r="EQ481">
            <v>149363.4</v>
          </cell>
          <cell r="ER481">
            <v>149363.4</v>
          </cell>
          <cell r="ES481">
            <v>0</v>
          </cell>
          <cell r="ET481">
            <v>4753832.5945762713</v>
          </cell>
          <cell r="EU481">
            <v>4753832.5945762713</v>
          </cell>
          <cell r="EV481">
            <v>4732469.1945762709</v>
          </cell>
          <cell r="EW481">
            <v>5341.3873527948881</v>
          </cell>
          <cell r="EX481">
            <v>5715</v>
          </cell>
          <cell r="EY481">
            <v>373.6126472051119</v>
          </cell>
          <cell r="EZ481">
            <v>5063490</v>
          </cell>
          <cell r="FA481">
            <v>331020.80542372912</v>
          </cell>
          <cell r="FB481">
            <v>5084853.4000000004</v>
          </cell>
          <cell r="FC481">
            <v>5084853.4000000004</v>
          </cell>
          <cell r="FD481">
            <v>0</v>
          </cell>
          <cell r="FE481">
            <v>5084853.4000000004</v>
          </cell>
        </row>
        <row r="482">
          <cell r="A482">
            <v>5443</v>
          </cell>
          <cell r="B482">
            <v>8815443</v>
          </cell>
          <cell r="E482" t="str">
            <v>Colchester Royal Grammar School</v>
          </cell>
          <cell r="F482" t="str">
            <v>S</v>
          </cell>
          <cell r="G482" t="str">
            <v/>
          </cell>
          <cell r="H482" t="str">
            <v/>
          </cell>
          <cell r="I482" t="str">
            <v>Y</v>
          </cell>
          <cell r="J482" t="str">
            <v>VI</v>
          </cell>
          <cell r="K482">
            <v>5443</v>
          </cell>
          <cell r="L482">
            <v>137814</v>
          </cell>
          <cell r="O482">
            <v>0</v>
          </cell>
          <cell r="P482">
            <v>3</v>
          </cell>
          <cell r="Q482">
            <v>2</v>
          </cell>
          <cell r="S482">
            <v>0</v>
          </cell>
          <cell r="T482">
            <v>0</v>
          </cell>
          <cell r="V482">
            <v>0</v>
          </cell>
          <cell r="W482">
            <v>128</v>
          </cell>
          <cell r="X482">
            <v>128</v>
          </cell>
          <cell r="Y482">
            <v>128</v>
          </cell>
          <cell r="Z482">
            <v>126</v>
          </cell>
          <cell r="AA482">
            <v>119</v>
          </cell>
          <cell r="AB482">
            <v>384</v>
          </cell>
          <cell r="AC482">
            <v>245</v>
          </cell>
          <cell r="AD482">
            <v>629</v>
          </cell>
          <cell r="AE482">
            <v>629</v>
          </cell>
          <cell r="AF482">
            <v>0</v>
          </cell>
          <cell r="AG482">
            <v>1798452.48</v>
          </cell>
          <cell r="AH482">
            <v>1365463.4</v>
          </cell>
          <cell r="AI482">
            <v>3163915.88</v>
          </cell>
          <cell r="AJ482">
            <v>3163915.88</v>
          </cell>
          <cell r="AK482">
            <v>0</v>
          </cell>
          <cell r="AL482">
            <v>0</v>
          </cell>
          <cell r="AM482">
            <v>21.999999999999972</v>
          </cell>
          <cell r="AN482">
            <v>10559.999999999985</v>
          </cell>
          <cell r="AO482">
            <v>10559.999999999985</v>
          </cell>
          <cell r="AP482">
            <v>0</v>
          </cell>
          <cell r="AQ482">
            <v>0</v>
          </cell>
          <cell r="AR482">
            <v>33.000000000000014</v>
          </cell>
          <cell r="AS482">
            <v>33990.000000000015</v>
          </cell>
          <cell r="AT482">
            <v>33990.000000000015</v>
          </cell>
          <cell r="AU482">
            <v>0</v>
          </cell>
          <cell r="AV482">
            <v>0</v>
          </cell>
          <cell r="AW482">
            <v>0</v>
          </cell>
          <cell r="AX482">
            <v>0</v>
          </cell>
          <cell r="AY482">
            <v>0</v>
          </cell>
          <cell r="AZ482">
            <v>0</v>
          </cell>
          <cell r="BA482">
            <v>0</v>
          </cell>
          <cell r="BB482">
            <v>0</v>
          </cell>
          <cell r="BC482">
            <v>0</v>
          </cell>
          <cell r="BD482">
            <v>0</v>
          </cell>
          <cell r="BE482">
            <v>0</v>
          </cell>
          <cell r="BF482">
            <v>0</v>
          </cell>
          <cell r="BG482">
            <v>0</v>
          </cell>
          <cell r="BH482">
            <v>0</v>
          </cell>
          <cell r="BI482">
            <v>0</v>
          </cell>
          <cell r="BJ482">
            <v>493.78503184713378</v>
          </cell>
          <cell r="BK482">
            <v>0</v>
          </cell>
          <cell r="BL482">
            <v>59.093949044586012</v>
          </cell>
          <cell r="BM482">
            <v>19796.472929936313</v>
          </cell>
          <cell r="BN482">
            <v>38.06050955414014</v>
          </cell>
          <cell r="BO482">
            <v>16936.926751592364</v>
          </cell>
          <cell r="BP482">
            <v>20.031847133757971</v>
          </cell>
          <cell r="BQ482">
            <v>12419.745222929942</v>
          </cell>
          <cell r="BR482">
            <v>14.022292993630542</v>
          </cell>
          <cell r="BS482">
            <v>9535.1592356687688</v>
          </cell>
          <cell r="BT482">
            <v>3.004777070063696</v>
          </cell>
          <cell r="BU482">
            <v>2193.487261146498</v>
          </cell>
          <cell r="BV482">
            <v>1.0015923566878986</v>
          </cell>
          <cell r="BW482">
            <v>931.48089171974573</v>
          </cell>
          <cell r="BX482">
            <v>61813.272292993628</v>
          </cell>
          <cell r="BY482">
            <v>61813.272292993628</v>
          </cell>
          <cell r="BZ482">
            <v>0</v>
          </cell>
          <cell r="CA482">
            <v>106363.27229299363</v>
          </cell>
          <cell r="CB482">
            <v>106363.27229299363</v>
          </cell>
          <cell r="CC482">
            <v>0</v>
          </cell>
          <cell r="CD482">
            <v>0</v>
          </cell>
          <cell r="CE482">
            <v>0</v>
          </cell>
          <cell r="CF482">
            <v>0</v>
          </cell>
          <cell r="CG482">
            <v>0</v>
          </cell>
          <cell r="CH482">
            <v>0</v>
          </cell>
          <cell r="CI482">
            <v>0</v>
          </cell>
          <cell r="CJ482">
            <v>0</v>
          </cell>
          <cell r="CK482">
            <v>0</v>
          </cell>
          <cell r="CL482">
            <v>0</v>
          </cell>
          <cell r="CM482">
            <v>0</v>
          </cell>
          <cell r="CN482">
            <v>0</v>
          </cell>
          <cell r="CO482">
            <v>0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0</v>
          </cell>
          <cell r="CU482">
            <v>0</v>
          </cell>
          <cell r="CV482">
            <v>0</v>
          </cell>
          <cell r="CW482">
            <v>0</v>
          </cell>
          <cell r="CX482">
            <v>0</v>
          </cell>
          <cell r="CY482">
            <v>0.99999999999999745</v>
          </cell>
          <cell r="CZ482">
            <v>1564.9999999999959</v>
          </cell>
          <cell r="DA482">
            <v>1564.9999999999959</v>
          </cell>
          <cell r="DB482">
            <v>0</v>
          </cell>
          <cell r="DC482">
            <v>3271844.1522929934</v>
          </cell>
          <cell r="DD482">
            <v>3271844.1522929934</v>
          </cell>
          <cell r="DE482">
            <v>0</v>
          </cell>
          <cell r="DF482">
            <v>128000</v>
          </cell>
          <cell r="DG482">
            <v>128000</v>
          </cell>
          <cell r="DH482">
            <v>125.8</v>
          </cell>
          <cell r="DI482">
            <v>0</v>
          </cell>
          <cell r="DJ482">
            <v>0</v>
          </cell>
          <cell r="DK482">
            <v>1.3520000000000001</v>
          </cell>
          <cell r="DL482">
            <v>0</v>
          </cell>
          <cell r="DO482">
            <v>0</v>
          </cell>
          <cell r="DP482">
            <v>0</v>
          </cell>
          <cell r="DQ482">
            <v>0</v>
          </cell>
          <cell r="DR482">
            <v>1</v>
          </cell>
          <cell r="DS482">
            <v>0</v>
          </cell>
          <cell r="DT482">
            <v>0</v>
          </cell>
          <cell r="DU482">
            <v>0</v>
          </cell>
          <cell r="DV482">
            <v>0</v>
          </cell>
          <cell r="DW482">
            <v>0</v>
          </cell>
          <cell r="DX482">
            <v>0</v>
          </cell>
          <cell r="DY482">
            <v>0</v>
          </cell>
          <cell r="DZ482">
            <v>0</v>
          </cell>
          <cell r="EA482">
            <v>25241.599999999999</v>
          </cell>
          <cell r="EB482">
            <v>25241.599999999999</v>
          </cell>
          <cell r="EC482">
            <v>0</v>
          </cell>
          <cell r="ED482">
            <v>0</v>
          </cell>
          <cell r="EE482">
            <v>25241.599999999999</v>
          </cell>
          <cell r="EF482">
            <v>0</v>
          </cell>
          <cell r="EG482">
            <v>25241.599999999999</v>
          </cell>
          <cell r="EH482">
            <v>0</v>
          </cell>
          <cell r="EI482">
            <v>0</v>
          </cell>
          <cell r="EJ482">
            <v>0</v>
          </cell>
          <cell r="EK482">
            <v>0</v>
          </cell>
          <cell r="EL482">
            <v>0</v>
          </cell>
          <cell r="EM482">
            <v>0</v>
          </cell>
          <cell r="EN482">
            <v>0</v>
          </cell>
          <cell r="EO482">
            <v>0</v>
          </cell>
          <cell r="EP482">
            <v>0</v>
          </cell>
          <cell r="EQ482">
            <v>153241.60000000001</v>
          </cell>
          <cell r="ER482">
            <v>153241.60000000001</v>
          </cell>
          <cell r="ES482">
            <v>0</v>
          </cell>
          <cell r="ET482">
            <v>3425085.7522929935</v>
          </cell>
          <cell r="EU482">
            <v>3425085.7522929935</v>
          </cell>
          <cell r="EV482">
            <v>3399844.1522929934</v>
          </cell>
          <cell r="EW482">
            <v>5405.1576348060307</v>
          </cell>
          <cell r="EX482">
            <v>5715</v>
          </cell>
          <cell r="EY482">
            <v>309.84236519396927</v>
          </cell>
          <cell r="EZ482">
            <v>3594735</v>
          </cell>
          <cell r="FA482">
            <v>194890.84770700661</v>
          </cell>
          <cell r="FB482">
            <v>3619976.6</v>
          </cell>
          <cell r="FC482">
            <v>3619976.6</v>
          </cell>
          <cell r="FD482">
            <v>0</v>
          </cell>
          <cell r="FE482">
            <v>3619976.6</v>
          </cell>
        </row>
        <row r="483">
          <cell r="A483">
            <v>4032</v>
          </cell>
          <cell r="B483">
            <v>8814032</v>
          </cell>
          <cell r="E483" t="str">
            <v>Colne Community School and College (Secondary and 16 to 19 Provision)</v>
          </cell>
          <cell r="F483" t="str">
            <v>S</v>
          </cell>
          <cell r="G483" t="str">
            <v/>
          </cell>
          <cell r="H483" t="str">
            <v/>
          </cell>
          <cell r="I483" t="str">
            <v>Y</v>
          </cell>
          <cell r="J483" t="str">
            <v>VI</v>
          </cell>
          <cell r="K483">
            <v>4032</v>
          </cell>
          <cell r="L483">
            <v>146795</v>
          </cell>
          <cell r="N483">
            <v>25</v>
          </cell>
          <cell r="O483">
            <v>0</v>
          </cell>
          <cell r="P483">
            <v>3</v>
          </cell>
          <cell r="Q483">
            <v>2</v>
          </cell>
          <cell r="S483">
            <v>0</v>
          </cell>
          <cell r="T483">
            <v>0</v>
          </cell>
          <cell r="V483">
            <v>0</v>
          </cell>
          <cell r="W483">
            <v>285.58333333333331</v>
          </cell>
          <cell r="X483">
            <v>238</v>
          </cell>
          <cell r="Y483">
            <v>254</v>
          </cell>
          <cell r="Z483">
            <v>251</v>
          </cell>
          <cell r="AA483">
            <v>233</v>
          </cell>
          <cell r="AB483">
            <v>777.58333333333337</v>
          </cell>
          <cell r="AC483">
            <v>484</v>
          </cell>
          <cell r="AD483">
            <v>1261.5833333333335</v>
          </cell>
          <cell r="AE483">
            <v>1261.5833333333335</v>
          </cell>
          <cell r="AF483">
            <v>0</v>
          </cell>
          <cell r="AG483">
            <v>3641788.2141666668</v>
          </cell>
          <cell r="AH483">
            <v>2697486.88</v>
          </cell>
          <cell r="AI483">
            <v>6339275.0941666663</v>
          </cell>
          <cell r="AJ483">
            <v>6339275.0941666663</v>
          </cell>
          <cell r="AK483">
            <v>0</v>
          </cell>
          <cell r="AL483">
            <v>0</v>
          </cell>
          <cell r="AM483">
            <v>221.56114675220596</v>
          </cell>
          <cell r="AN483">
            <v>106349.35044105886</v>
          </cell>
          <cell r="AO483">
            <v>106349.35044105886</v>
          </cell>
          <cell r="AP483">
            <v>0</v>
          </cell>
          <cell r="AQ483">
            <v>0</v>
          </cell>
          <cell r="AR483">
            <v>263.04063084736765</v>
          </cell>
          <cell r="AS483">
            <v>270931.8497727887</v>
          </cell>
          <cell r="AT483">
            <v>270931.8497727887</v>
          </cell>
          <cell r="AU483">
            <v>0</v>
          </cell>
          <cell r="AV483">
            <v>0</v>
          </cell>
          <cell r="AW483">
            <v>0</v>
          </cell>
          <cell r="AX483">
            <v>0</v>
          </cell>
          <cell r="AY483">
            <v>0</v>
          </cell>
          <cell r="AZ483">
            <v>0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998.92249464094368</v>
          </cell>
          <cell r="BK483">
            <v>0</v>
          </cell>
          <cell r="BL483">
            <v>129.80921757770614</v>
          </cell>
          <cell r="BM483">
            <v>43486.087888531554</v>
          </cell>
          <cell r="BN483">
            <v>5.0706725616291566</v>
          </cell>
          <cell r="BO483">
            <v>2256.4492899249749</v>
          </cell>
          <cell r="BP483">
            <v>46.65018756698823</v>
          </cell>
          <cell r="BQ483">
            <v>28923.116291532704</v>
          </cell>
          <cell r="BR483">
            <v>18.25442122186497</v>
          </cell>
          <cell r="BS483">
            <v>12413.006430868179</v>
          </cell>
          <cell r="BT483">
            <v>46.65018756698823</v>
          </cell>
          <cell r="BU483">
            <v>34054.636923901409</v>
          </cell>
          <cell r="BV483">
            <v>16.226152197213235</v>
          </cell>
          <cell r="BW483">
            <v>15090.321543408309</v>
          </cell>
          <cell r="BX483">
            <v>136223.61836816711</v>
          </cell>
          <cell r="BY483">
            <v>136223.61836816711</v>
          </cell>
          <cell r="BZ483">
            <v>0</v>
          </cell>
          <cell r="CA483">
            <v>513504.81858201465</v>
          </cell>
          <cell r="CB483">
            <v>513504.81858201465</v>
          </cell>
          <cell r="CC483">
            <v>0</v>
          </cell>
          <cell r="CD483">
            <v>0</v>
          </cell>
          <cell r="CE483">
            <v>115.95112781954887</v>
          </cell>
          <cell r="CF483">
            <v>63.157853469248124</v>
          </cell>
          <cell r="CG483">
            <v>94.228571428571485</v>
          </cell>
          <cell r="CH483">
            <v>60.802996552000032</v>
          </cell>
          <cell r="CI483">
            <v>100.56326530612252</v>
          </cell>
          <cell r="CJ483">
            <v>64.890592958857184</v>
          </cell>
          <cell r="CK483">
            <v>99.375510204081692</v>
          </cell>
          <cell r="CL483">
            <v>64.124168632571468</v>
          </cell>
          <cell r="CM483">
            <v>87.246696035242181</v>
          </cell>
          <cell r="CN483">
            <v>55.476267974229003</v>
          </cell>
          <cell r="CO483">
            <v>308.45187958690587</v>
          </cell>
          <cell r="CP483">
            <v>539790.78927708534</v>
          </cell>
          <cell r="CQ483">
            <v>539790.78927708534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15.187600321027251</v>
          </cell>
          <cell r="CZ483">
            <v>23768.594502407646</v>
          </cell>
          <cell r="DA483">
            <v>23768.594502407646</v>
          </cell>
          <cell r="DB483">
            <v>0</v>
          </cell>
          <cell r="DC483">
            <v>7416339.2965281745</v>
          </cell>
          <cell r="DD483">
            <v>7416339.2965281745</v>
          </cell>
          <cell r="DE483">
            <v>0</v>
          </cell>
          <cell r="DF483">
            <v>128000</v>
          </cell>
          <cell r="DG483">
            <v>128000</v>
          </cell>
          <cell r="DH483">
            <v>252.31666666666669</v>
          </cell>
          <cell r="DI483">
            <v>0</v>
          </cell>
          <cell r="DJ483">
            <v>0</v>
          </cell>
          <cell r="DK483">
            <v>7.5389999999999997</v>
          </cell>
          <cell r="DL483">
            <v>1</v>
          </cell>
          <cell r="DO483">
            <v>0</v>
          </cell>
          <cell r="DP483">
            <v>0</v>
          </cell>
          <cell r="DQ483">
            <v>0</v>
          </cell>
          <cell r="DR483">
            <v>1</v>
          </cell>
          <cell r="DS483">
            <v>0</v>
          </cell>
          <cell r="DT483">
            <v>0</v>
          </cell>
          <cell r="DU483">
            <v>0</v>
          </cell>
          <cell r="DV483">
            <v>0</v>
          </cell>
          <cell r="DW483">
            <v>0</v>
          </cell>
          <cell r="DX483">
            <v>0</v>
          </cell>
          <cell r="DY483">
            <v>0</v>
          </cell>
          <cell r="DZ483">
            <v>0</v>
          </cell>
          <cell r="EA483">
            <v>36482</v>
          </cell>
          <cell r="EB483">
            <v>36482</v>
          </cell>
          <cell r="EC483">
            <v>0</v>
          </cell>
          <cell r="ED483">
            <v>0</v>
          </cell>
          <cell r="EE483">
            <v>36482</v>
          </cell>
          <cell r="EF483">
            <v>0</v>
          </cell>
          <cell r="EG483">
            <v>36482</v>
          </cell>
          <cell r="EH483">
            <v>0</v>
          </cell>
          <cell r="EI483">
            <v>0</v>
          </cell>
          <cell r="EJ483">
            <v>0</v>
          </cell>
          <cell r="EK483">
            <v>0</v>
          </cell>
          <cell r="EL483">
            <v>0</v>
          </cell>
          <cell r="EM483">
            <v>0</v>
          </cell>
          <cell r="EN483">
            <v>0</v>
          </cell>
          <cell r="EO483">
            <v>0</v>
          </cell>
          <cell r="EP483">
            <v>0</v>
          </cell>
          <cell r="EQ483">
            <v>164482</v>
          </cell>
          <cell r="ER483">
            <v>164482</v>
          </cell>
          <cell r="ES483">
            <v>0</v>
          </cell>
          <cell r="ET483">
            <v>7580821.2965281745</v>
          </cell>
          <cell r="EU483">
            <v>7580821.2965281745</v>
          </cell>
          <cell r="EV483">
            <v>7544339.2965281745</v>
          </cell>
          <cell r="EW483">
            <v>5980.0562493122452</v>
          </cell>
          <cell r="EX483">
            <v>5715</v>
          </cell>
          <cell r="EY483">
            <v>0</v>
          </cell>
          <cell r="EZ483">
            <v>7209948.7500000009</v>
          </cell>
          <cell r="FA483">
            <v>0</v>
          </cell>
          <cell r="FB483">
            <v>7580821.2965281745</v>
          </cell>
          <cell r="FC483">
            <v>7580821.2965281745</v>
          </cell>
          <cell r="FD483">
            <v>0</v>
          </cell>
          <cell r="FE483">
            <v>7580821.2965281745</v>
          </cell>
        </row>
        <row r="484">
          <cell r="A484">
            <v>5420</v>
          </cell>
          <cell r="B484">
            <v>8815420</v>
          </cell>
          <cell r="E484" t="str">
            <v>The Cornelius Vermuyden School</v>
          </cell>
          <cell r="F484" t="str">
            <v>S</v>
          </cell>
          <cell r="G484" t="str">
            <v/>
          </cell>
          <cell r="H484" t="str">
            <v/>
          </cell>
          <cell r="I484" t="str">
            <v>Y</v>
          </cell>
          <cell r="K484">
            <v>5420</v>
          </cell>
          <cell r="L484">
            <v>140308</v>
          </cell>
          <cell r="O484">
            <v>0</v>
          </cell>
          <cell r="P484">
            <v>3</v>
          </cell>
          <cell r="Q484">
            <v>2</v>
          </cell>
          <cell r="S484">
            <v>0</v>
          </cell>
          <cell r="T484">
            <v>0</v>
          </cell>
          <cell r="V484">
            <v>0</v>
          </cell>
          <cell r="W484">
            <v>151</v>
          </cell>
          <cell r="X484">
            <v>170</v>
          </cell>
          <cell r="Y484">
            <v>169</v>
          </cell>
          <cell r="Z484">
            <v>170</v>
          </cell>
          <cell r="AA484">
            <v>163</v>
          </cell>
          <cell r="AB484">
            <v>490</v>
          </cell>
          <cell r="AC484">
            <v>333</v>
          </cell>
          <cell r="AD484">
            <v>823</v>
          </cell>
          <cell r="AE484">
            <v>823</v>
          </cell>
          <cell r="AF484">
            <v>0</v>
          </cell>
          <cell r="AG484">
            <v>2294900.3000000003</v>
          </cell>
          <cell r="AH484">
            <v>1855915.5599999998</v>
          </cell>
          <cell r="AI484">
            <v>4150815.8600000003</v>
          </cell>
          <cell r="AJ484">
            <v>4150815.8600000003</v>
          </cell>
          <cell r="AK484">
            <v>0</v>
          </cell>
          <cell r="AL484">
            <v>0</v>
          </cell>
          <cell r="AM484">
            <v>201</v>
          </cell>
          <cell r="AN484">
            <v>96480</v>
          </cell>
          <cell r="AO484">
            <v>96480</v>
          </cell>
          <cell r="AP484">
            <v>0</v>
          </cell>
          <cell r="AQ484">
            <v>0</v>
          </cell>
          <cell r="AR484">
            <v>268.99999999999977</v>
          </cell>
          <cell r="AS484">
            <v>277069.99999999977</v>
          </cell>
          <cell r="AT484">
            <v>277069.99999999977</v>
          </cell>
          <cell r="AU484">
            <v>0</v>
          </cell>
          <cell r="AV484">
            <v>0</v>
          </cell>
          <cell r="AW484">
            <v>0</v>
          </cell>
          <cell r="AX484">
            <v>0</v>
          </cell>
          <cell r="AY484">
            <v>0</v>
          </cell>
          <cell r="AZ484">
            <v>0</v>
          </cell>
          <cell r="BA484">
            <v>0</v>
          </cell>
          <cell r="BB484">
            <v>0</v>
          </cell>
          <cell r="BC484">
            <v>0</v>
          </cell>
          <cell r="BD484">
            <v>0</v>
          </cell>
          <cell r="BE484">
            <v>0</v>
          </cell>
          <cell r="BF484">
            <v>0</v>
          </cell>
          <cell r="BG484">
            <v>0</v>
          </cell>
          <cell r="BH484">
            <v>0</v>
          </cell>
          <cell r="BI484">
            <v>0</v>
          </cell>
          <cell r="BJ484">
            <v>370.99999999999989</v>
          </cell>
          <cell r="BK484">
            <v>0</v>
          </cell>
          <cell r="BL484">
            <v>59.000000000000043</v>
          </cell>
          <cell r="BM484">
            <v>19765.000000000015</v>
          </cell>
          <cell r="BN484">
            <v>112.00000000000028</v>
          </cell>
          <cell r="BO484">
            <v>49840.000000000124</v>
          </cell>
          <cell r="BP484">
            <v>103.99999999999997</v>
          </cell>
          <cell r="BQ484">
            <v>64479.999999999985</v>
          </cell>
          <cell r="BR484">
            <v>0</v>
          </cell>
          <cell r="BS484">
            <v>0</v>
          </cell>
          <cell r="BT484">
            <v>154.00000000000009</v>
          </cell>
          <cell r="BU484">
            <v>112420.00000000006</v>
          </cell>
          <cell r="BV484">
            <v>23.000000000000021</v>
          </cell>
          <cell r="BW484">
            <v>21390.000000000018</v>
          </cell>
          <cell r="BX484">
            <v>267895.00000000017</v>
          </cell>
          <cell r="BY484">
            <v>267895.00000000017</v>
          </cell>
          <cell r="BZ484">
            <v>0</v>
          </cell>
          <cell r="CA484">
            <v>641445</v>
          </cell>
          <cell r="CB484">
            <v>641445</v>
          </cell>
          <cell r="CC484">
            <v>0</v>
          </cell>
          <cell r="CD484">
            <v>0</v>
          </cell>
          <cell r="CE484">
            <v>60.400000000000006</v>
          </cell>
          <cell r="CF484">
            <v>32.899501896000004</v>
          </cell>
          <cell r="CG484">
            <v>56.331360946745541</v>
          </cell>
          <cell r="CH484">
            <v>36.349012762130165</v>
          </cell>
          <cell r="CI484">
            <v>55.999999999999979</v>
          </cell>
          <cell r="CJ484">
            <v>36.135195039999985</v>
          </cell>
          <cell r="CK484">
            <v>56.331360946745541</v>
          </cell>
          <cell r="CL484">
            <v>36.349012762130165</v>
          </cell>
          <cell r="CM484">
            <v>56.999999999999943</v>
          </cell>
          <cell r="CN484">
            <v>36.243748109999963</v>
          </cell>
          <cell r="CO484">
            <v>177.97647057026029</v>
          </cell>
          <cell r="CP484">
            <v>311458.82349795551</v>
          </cell>
          <cell r="CQ484">
            <v>311458.82349795551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0</v>
          </cell>
          <cell r="CY484">
            <v>2.0024330900243306</v>
          </cell>
          <cell r="CZ484">
            <v>3133.8077858880774</v>
          </cell>
          <cell r="DA484">
            <v>3133.8077858880774</v>
          </cell>
          <cell r="DB484">
            <v>0</v>
          </cell>
          <cell r="DC484">
            <v>5106853.4912838442</v>
          </cell>
          <cell r="DD484">
            <v>5106853.4912838442</v>
          </cell>
          <cell r="DE484">
            <v>0</v>
          </cell>
          <cell r="DF484">
            <v>128000</v>
          </cell>
          <cell r="DG484">
            <v>128000</v>
          </cell>
          <cell r="DH484">
            <v>164.6</v>
          </cell>
          <cell r="DI484">
            <v>0</v>
          </cell>
          <cell r="DJ484">
            <v>0</v>
          </cell>
          <cell r="DK484">
            <v>1.478</v>
          </cell>
          <cell r="DL484">
            <v>0</v>
          </cell>
          <cell r="DO484">
            <v>0</v>
          </cell>
          <cell r="DP484">
            <v>0</v>
          </cell>
          <cell r="DQ484">
            <v>0</v>
          </cell>
          <cell r="DR484">
            <v>1</v>
          </cell>
          <cell r="DS484">
            <v>0</v>
          </cell>
          <cell r="DT484">
            <v>0</v>
          </cell>
          <cell r="DU484">
            <v>0</v>
          </cell>
          <cell r="DV484">
            <v>0</v>
          </cell>
          <cell r="DW484">
            <v>0</v>
          </cell>
          <cell r="DX484">
            <v>0</v>
          </cell>
          <cell r="DY484">
            <v>0</v>
          </cell>
          <cell r="DZ484">
            <v>0</v>
          </cell>
          <cell r="EA484">
            <v>44071.995999999999</v>
          </cell>
          <cell r="EB484">
            <v>44071.995999999999</v>
          </cell>
          <cell r="EC484">
            <v>0</v>
          </cell>
          <cell r="ED484">
            <v>0</v>
          </cell>
          <cell r="EE484">
            <v>44071.995999999999</v>
          </cell>
          <cell r="EF484">
            <v>0</v>
          </cell>
          <cell r="EG484">
            <v>44071.995999999999</v>
          </cell>
          <cell r="EH484">
            <v>0</v>
          </cell>
          <cell r="EI484">
            <v>324396</v>
          </cell>
          <cell r="EJ484">
            <v>324396</v>
          </cell>
          <cell r="EK484">
            <v>0</v>
          </cell>
          <cell r="EL484">
            <v>0</v>
          </cell>
          <cell r="EM484">
            <v>0</v>
          </cell>
          <cell r="EN484">
            <v>0</v>
          </cell>
          <cell r="EO484">
            <v>0</v>
          </cell>
          <cell r="EP484">
            <v>0</v>
          </cell>
          <cell r="EQ484">
            <v>496467.99599999998</v>
          </cell>
          <cell r="ER484">
            <v>496467.99599999998</v>
          </cell>
          <cell r="ES484">
            <v>0</v>
          </cell>
          <cell r="ET484">
            <v>5603321.4872838445</v>
          </cell>
          <cell r="EU484">
            <v>5603321.4872838445</v>
          </cell>
          <cell r="EV484">
            <v>5234853.4912838442</v>
          </cell>
          <cell r="EW484">
            <v>6360.6968302355335</v>
          </cell>
          <cell r="EX484">
            <v>5715</v>
          </cell>
          <cell r="EY484">
            <v>0</v>
          </cell>
          <cell r="EZ484">
            <v>4703445</v>
          </cell>
          <cell r="FA484">
            <v>0</v>
          </cell>
          <cell r="FB484">
            <v>5603321.4872838445</v>
          </cell>
          <cell r="FC484">
            <v>5603321.4872838445</v>
          </cell>
          <cell r="FD484">
            <v>0</v>
          </cell>
          <cell r="FE484">
            <v>5603321.4872838445</v>
          </cell>
        </row>
        <row r="485">
          <cell r="A485">
            <v>5426</v>
          </cell>
          <cell r="B485">
            <v>8815426</v>
          </cell>
          <cell r="E485" t="str">
            <v>Davenant Foundation School</v>
          </cell>
          <cell r="F485" t="str">
            <v>S</v>
          </cell>
          <cell r="G485" t="str">
            <v/>
          </cell>
          <cell r="H485" t="str">
            <v/>
          </cell>
          <cell r="I485" t="str">
            <v>Y</v>
          </cell>
          <cell r="J485" t="str">
            <v>VI</v>
          </cell>
          <cell r="K485">
            <v>5426</v>
          </cell>
          <cell r="L485">
            <v>136625</v>
          </cell>
          <cell r="O485">
            <v>0</v>
          </cell>
          <cell r="P485">
            <v>3</v>
          </cell>
          <cell r="Q485">
            <v>2</v>
          </cell>
          <cell r="S485">
            <v>0</v>
          </cell>
          <cell r="T485">
            <v>0</v>
          </cell>
          <cell r="V485">
            <v>0</v>
          </cell>
          <cell r="W485">
            <v>187</v>
          </cell>
          <cell r="X485">
            <v>183</v>
          </cell>
          <cell r="Y485">
            <v>184</v>
          </cell>
          <cell r="Z485">
            <v>182</v>
          </cell>
          <cell r="AA485">
            <v>179</v>
          </cell>
          <cell r="AB485">
            <v>554</v>
          </cell>
          <cell r="AC485">
            <v>361</v>
          </cell>
          <cell r="AD485">
            <v>915</v>
          </cell>
          <cell r="AE485">
            <v>915</v>
          </cell>
          <cell r="AF485">
            <v>0</v>
          </cell>
          <cell r="AG485">
            <v>2594642.3800000004</v>
          </cell>
          <cell r="AH485">
            <v>2011968.5199999998</v>
          </cell>
          <cell r="AI485">
            <v>4606610.9000000004</v>
          </cell>
          <cell r="AJ485">
            <v>4606610.9000000004</v>
          </cell>
          <cell r="AK485">
            <v>0</v>
          </cell>
          <cell r="AL485">
            <v>0</v>
          </cell>
          <cell r="AM485">
            <v>70.000000000000043</v>
          </cell>
          <cell r="AN485">
            <v>33600.000000000022</v>
          </cell>
          <cell r="AO485">
            <v>33600.000000000022</v>
          </cell>
          <cell r="AP485">
            <v>0</v>
          </cell>
          <cell r="AQ485">
            <v>0</v>
          </cell>
          <cell r="AR485">
            <v>92.999999999999929</v>
          </cell>
          <cell r="AS485">
            <v>95789.999999999927</v>
          </cell>
          <cell r="AT485">
            <v>95789.999999999927</v>
          </cell>
          <cell r="AU485">
            <v>0</v>
          </cell>
          <cell r="AV485">
            <v>0</v>
          </cell>
          <cell r="AW485">
            <v>0</v>
          </cell>
          <cell r="AX485">
            <v>0</v>
          </cell>
          <cell r="AY485">
            <v>0</v>
          </cell>
          <cell r="AZ485">
            <v>0</v>
          </cell>
          <cell r="BA485">
            <v>0</v>
          </cell>
          <cell r="BB485">
            <v>0</v>
          </cell>
          <cell r="BC485">
            <v>0</v>
          </cell>
          <cell r="BD485">
            <v>0</v>
          </cell>
          <cell r="BE485">
            <v>0</v>
          </cell>
          <cell r="BF485">
            <v>0</v>
          </cell>
          <cell r="BG485">
            <v>0</v>
          </cell>
          <cell r="BH485">
            <v>0</v>
          </cell>
          <cell r="BI485">
            <v>0</v>
          </cell>
          <cell r="BJ485">
            <v>662.99999999999977</v>
          </cell>
          <cell r="BK485">
            <v>0</v>
          </cell>
          <cell r="BL485">
            <v>128.00000000000031</v>
          </cell>
          <cell r="BM485">
            <v>42880.000000000102</v>
          </cell>
          <cell r="BN485">
            <v>95.999999999999773</v>
          </cell>
          <cell r="BO485">
            <v>42719.999999999898</v>
          </cell>
          <cell r="BP485">
            <v>8.9999999999999982</v>
          </cell>
          <cell r="BQ485">
            <v>5579.9999999999991</v>
          </cell>
          <cell r="BR485">
            <v>15.999999999999993</v>
          </cell>
          <cell r="BS485">
            <v>10879.999999999995</v>
          </cell>
          <cell r="BT485">
            <v>2.0000000000000036</v>
          </cell>
          <cell r="BU485">
            <v>1460.0000000000025</v>
          </cell>
          <cell r="BV485">
            <v>1.0000000000000018</v>
          </cell>
          <cell r="BW485">
            <v>930.00000000000171</v>
          </cell>
          <cell r="BX485">
            <v>104450</v>
          </cell>
          <cell r="BY485">
            <v>104450</v>
          </cell>
          <cell r="BZ485">
            <v>0</v>
          </cell>
          <cell r="CA485">
            <v>233839.99999999994</v>
          </cell>
          <cell r="CB485">
            <v>233839.99999999994</v>
          </cell>
          <cell r="CC485">
            <v>0</v>
          </cell>
          <cell r="CD485">
            <v>0</v>
          </cell>
          <cell r="CE485">
            <v>53.42857142857148</v>
          </cell>
          <cell r="CF485">
            <v>29.102208394285743</v>
          </cell>
          <cell r="CG485">
            <v>37.035714285714214</v>
          </cell>
          <cell r="CH485">
            <v>23.898084984999951</v>
          </cell>
          <cell r="CI485">
            <v>37.23809523809517</v>
          </cell>
          <cell r="CJ485">
            <v>24.028675613333288</v>
          </cell>
          <cell r="CK485">
            <v>36.833333333333265</v>
          </cell>
          <cell r="CL485">
            <v>23.767494356666621</v>
          </cell>
          <cell r="CM485">
            <v>39.897590361445737</v>
          </cell>
          <cell r="CN485">
            <v>25.369091495722863</v>
          </cell>
          <cell r="CO485">
            <v>126.16555484500847</v>
          </cell>
          <cell r="CP485">
            <v>220789.72097876482</v>
          </cell>
          <cell r="CQ485">
            <v>220789.72097876482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6.0000000000000018</v>
          </cell>
          <cell r="CZ485">
            <v>9390.0000000000036</v>
          </cell>
          <cell r="DA485">
            <v>9390.0000000000036</v>
          </cell>
          <cell r="DB485">
            <v>0</v>
          </cell>
          <cell r="DC485">
            <v>5070630.6209787652</v>
          </cell>
          <cell r="DD485">
            <v>5070630.6209787652</v>
          </cell>
          <cell r="DE485">
            <v>0</v>
          </cell>
          <cell r="DF485">
            <v>128000</v>
          </cell>
          <cell r="DG485">
            <v>128000</v>
          </cell>
          <cell r="DH485">
            <v>183</v>
          </cell>
          <cell r="DI485">
            <v>0</v>
          </cell>
          <cell r="DJ485">
            <v>0</v>
          </cell>
          <cell r="DK485">
            <v>1.0720000000000001</v>
          </cell>
          <cell r="DL485">
            <v>0</v>
          </cell>
          <cell r="DO485">
            <v>0</v>
          </cell>
          <cell r="DP485">
            <v>0</v>
          </cell>
          <cell r="DQ485">
            <v>0</v>
          </cell>
          <cell r="DR485">
            <v>1.0156360164</v>
          </cell>
          <cell r="DS485">
            <v>0</v>
          </cell>
          <cell r="DT485">
            <v>81285.873647166198</v>
          </cell>
          <cell r="DU485">
            <v>81285.873647166198</v>
          </cell>
          <cell r="DV485">
            <v>0</v>
          </cell>
          <cell r="DW485">
            <v>0</v>
          </cell>
          <cell r="DX485">
            <v>0</v>
          </cell>
          <cell r="DY485">
            <v>0</v>
          </cell>
          <cell r="DZ485">
            <v>0</v>
          </cell>
          <cell r="EA485">
            <v>31059</v>
          </cell>
          <cell r="EB485">
            <v>31059</v>
          </cell>
          <cell r="EC485">
            <v>0</v>
          </cell>
          <cell r="ED485">
            <v>0</v>
          </cell>
          <cell r="EE485">
            <v>31059</v>
          </cell>
          <cell r="EF485">
            <v>0</v>
          </cell>
          <cell r="EG485">
            <v>31059</v>
          </cell>
          <cell r="EH485">
            <v>0</v>
          </cell>
          <cell r="EI485">
            <v>0</v>
          </cell>
          <cell r="EJ485">
            <v>0</v>
          </cell>
          <cell r="EK485">
            <v>0</v>
          </cell>
          <cell r="EL485">
            <v>0</v>
          </cell>
          <cell r="EM485">
            <v>0</v>
          </cell>
          <cell r="EN485">
            <v>0</v>
          </cell>
          <cell r="EO485">
            <v>0</v>
          </cell>
          <cell r="EP485">
            <v>0</v>
          </cell>
          <cell r="EQ485">
            <v>240344.87364716618</v>
          </cell>
          <cell r="ER485">
            <v>240344.87364716618</v>
          </cell>
          <cell r="ES485">
            <v>0</v>
          </cell>
          <cell r="ET485">
            <v>5310975.4946259316</v>
          </cell>
          <cell r="EU485">
            <v>5310975.4946259316</v>
          </cell>
          <cell r="EV485">
            <v>5279916.4946259316</v>
          </cell>
          <cell r="EW485">
            <v>5770.4005405747885</v>
          </cell>
          <cell r="EX485">
            <v>5715</v>
          </cell>
          <cell r="EY485">
            <v>0</v>
          </cell>
          <cell r="EZ485">
            <v>5229225</v>
          </cell>
          <cell r="FA485">
            <v>0</v>
          </cell>
          <cell r="FB485">
            <v>5310975.4946259316</v>
          </cell>
          <cell r="FC485">
            <v>5310975.4946259316</v>
          </cell>
          <cell r="FD485">
            <v>0</v>
          </cell>
          <cell r="FE485">
            <v>5310975.4946259316</v>
          </cell>
        </row>
        <row r="486">
          <cell r="A486">
            <v>4680</v>
          </cell>
          <cell r="B486">
            <v>8814680</v>
          </cell>
          <cell r="C486">
            <v>5090</v>
          </cell>
          <cell r="D486" t="str">
            <v>RB055090</v>
          </cell>
          <cell r="E486" t="str">
            <v>De La Salle School</v>
          </cell>
          <cell r="F486" t="str">
            <v>S</v>
          </cell>
          <cell r="G486" t="str">
            <v>Y</v>
          </cell>
          <cell r="H486">
            <v>10028322</v>
          </cell>
          <cell r="I486" t="str">
            <v/>
          </cell>
          <cell r="K486">
            <v>4680</v>
          </cell>
          <cell r="L486">
            <v>115237</v>
          </cell>
          <cell r="O486">
            <v>0</v>
          </cell>
          <cell r="P486">
            <v>3</v>
          </cell>
          <cell r="Q486">
            <v>2</v>
          </cell>
          <cell r="S486">
            <v>0</v>
          </cell>
          <cell r="T486">
            <v>0</v>
          </cell>
          <cell r="V486">
            <v>0</v>
          </cell>
          <cell r="W486">
            <v>154</v>
          </cell>
          <cell r="X486">
            <v>151</v>
          </cell>
          <cell r="Y486">
            <v>153</v>
          </cell>
          <cell r="Z486">
            <v>154</v>
          </cell>
          <cell r="AA486">
            <v>149</v>
          </cell>
          <cell r="AB486">
            <v>458</v>
          </cell>
          <cell r="AC486">
            <v>303</v>
          </cell>
          <cell r="AD486">
            <v>761</v>
          </cell>
          <cell r="AE486">
            <v>761</v>
          </cell>
          <cell r="AF486">
            <v>0</v>
          </cell>
          <cell r="AG486">
            <v>2145029.2600000002</v>
          </cell>
          <cell r="AH486">
            <v>1688715.96</v>
          </cell>
          <cell r="AI486">
            <v>3833745.22</v>
          </cell>
          <cell r="AJ486">
            <v>3833745.22</v>
          </cell>
          <cell r="AK486">
            <v>0</v>
          </cell>
          <cell r="AL486">
            <v>0</v>
          </cell>
          <cell r="AM486">
            <v>215.00000000000026</v>
          </cell>
          <cell r="AN486">
            <v>103200.00000000012</v>
          </cell>
          <cell r="AO486">
            <v>103200.00000000012</v>
          </cell>
          <cell r="AP486">
            <v>0</v>
          </cell>
          <cell r="AQ486">
            <v>0</v>
          </cell>
          <cell r="AR486">
            <v>251.99999999999994</v>
          </cell>
          <cell r="AS486">
            <v>259559.99999999994</v>
          </cell>
          <cell r="AT486">
            <v>259559.99999999994</v>
          </cell>
          <cell r="AU486">
            <v>0</v>
          </cell>
          <cell r="AV486">
            <v>0</v>
          </cell>
          <cell r="AW486">
            <v>0</v>
          </cell>
          <cell r="AX486">
            <v>0</v>
          </cell>
          <cell r="AY486">
            <v>0</v>
          </cell>
          <cell r="AZ486">
            <v>0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55.000000000000036</v>
          </cell>
          <cell r="BK486">
            <v>0</v>
          </cell>
          <cell r="BL486">
            <v>237.00000000000014</v>
          </cell>
          <cell r="BM486">
            <v>79395.000000000044</v>
          </cell>
          <cell r="BN486">
            <v>184.00000000000034</v>
          </cell>
          <cell r="BO486">
            <v>81880.000000000146</v>
          </cell>
          <cell r="BP486">
            <v>90.999999999999829</v>
          </cell>
          <cell r="BQ486">
            <v>56419.999999999891</v>
          </cell>
          <cell r="BR486">
            <v>63.000000000000021</v>
          </cell>
          <cell r="BS486">
            <v>42840.000000000015</v>
          </cell>
          <cell r="BT486">
            <v>97.999999999999929</v>
          </cell>
          <cell r="BU486">
            <v>71539.999999999942</v>
          </cell>
          <cell r="BV486">
            <v>32.999999999999986</v>
          </cell>
          <cell r="BW486">
            <v>30689.999999999985</v>
          </cell>
          <cell r="BX486">
            <v>362765</v>
          </cell>
          <cell r="BY486">
            <v>362765</v>
          </cell>
          <cell r="BZ486">
            <v>0</v>
          </cell>
          <cell r="CA486">
            <v>725525</v>
          </cell>
          <cell r="CB486">
            <v>725525</v>
          </cell>
          <cell r="CC486">
            <v>0</v>
          </cell>
          <cell r="CD486">
            <v>0</v>
          </cell>
          <cell r="CE486">
            <v>77.999999999999929</v>
          </cell>
          <cell r="CF486">
            <v>42.486111719999961</v>
          </cell>
          <cell r="CG486">
            <v>38.743421052631575</v>
          </cell>
          <cell r="CH486">
            <v>25.000019218815787</v>
          </cell>
          <cell r="CI486">
            <v>39.256578947368418</v>
          </cell>
          <cell r="CJ486">
            <v>25.331145301184208</v>
          </cell>
          <cell r="CK486">
            <v>39.513157894736835</v>
          </cell>
          <cell r="CL486">
            <v>25.496708342368414</v>
          </cell>
          <cell r="CM486">
            <v>40.544217687074834</v>
          </cell>
          <cell r="CN486">
            <v>25.780252862585037</v>
          </cell>
          <cell r="CO486">
            <v>144.09423744495339</v>
          </cell>
          <cell r="CP486">
            <v>252164.91552866844</v>
          </cell>
          <cell r="CQ486">
            <v>252164.91552866844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0</v>
          </cell>
          <cell r="CW486">
            <v>0</v>
          </cell>
          <cell r="CX486">
            <v>0</v>
          </cell>
          <cell r="CY486">
            <v>2.0079155672823195</v>
          </cell>
          <cell r="CZ486">
            <v>3142.3878627968302</v>
          </cell>
          <cell r="DA486">
            <v>3142.3878627968302</v>
          </cell>
          <cell r="DB486">
            <v>0</v>
          </cell>
          <cell r="DC486">
            <v>4814577.5233914647</v>
          </cell>
          <cell r="DD486">
            <v>4814577.5233914647</v>
          </cell>
          <cell r="DE486">
            <v>0</v>
          </cell>
          <cell r="DF486">
            <v>128000</v>
          </cell>
          <cell r="DG486">
            <v>128000</v>
          </cell>
          <cell r="DH486">
            <v>152.19999999999999</v>
          </cell>
          <cell r="DI486">
            <v>0</v>
          </cell>
          <cell r="DJ486">
            <v>0</v>
          </cell>
          <cell r="DK486">
            <v>1.351</v>
          </cell>
          <cell r="DL486">
            <v>0</v>
          </cell>
          <cell r="DO486">
            <v>0</v>
          </cell>
          <cell r="DP486">
            <v>0</v>
          </cell>
          <cell r="DQ486">
            <v>0</v>
          </cell>
          <cell r="DR486">
            <v>1.0156360164</v>
          </cell>
          <cell r="DS486">
            <v>0</v>
          </cell>
          <cell r="DT486">
            <v>77282.223214020371</v>
          </cell>
          <cell r="DU486">
            <v>77282.223214020371</v>
          </cell>
          <cell r="DV486">
            <v>0</v>
          </cell>
          <cell r="DW486">
            <v>0</v>
          </cell>
          <cell r="DX486">
            <v>0</v>
          </cell>
          <cell r="DY486">
            <v>0</v>
          </cell>
          <cell r="DZ486">
            <v>0</v>
          </cell>
          <cell r="EA486">
            <v>16691.2</v>
          </cell>
          <cell r="EB486">
            <v>16430.400000000001</v>
          </cell>
          <cell r="EC486">
            <v>260.79999999999927</v>
          </cell>
          <cell r="ED486">
            <v>0</v>
          </cell>
          <cell r="EE486">
            <v>16691.2</v>
          </cell>
          <cell r="EF486">
            <v>0</v>
          </cell>
          <cell r="EG486">
            <v>16691.2</v>
          </cell>
          <cell r="EH486">
            <v>0</v>
          </cell>
          <cell r="EI486">
            <v>0</v>
          </cell>
          <cell r="EJ486">
            <v>0</v>
          </cell>
          <cell r="EK486">
            <v>0</v>
          </cell>
          <cell r="EL486">
            <v>0</v>
          </cell>
          <cell r="EM486">
            <v>0</v>
          </cell>
          <cell r="EN486">
            <v>0</v>
          </cell>
          <cell r="EO486">
            <v>0</v>
          </cell>
          <cell r="EP486">
            <v>0</v>
          </cell>
          <cell r="EQ486">
            <v>221973.42321402038</v>
          </cell>
          <cell r="ER486">
            <v>221973.42321402038</v>
          </cell>
          <cell r="ES486">
            <v>0</v>
          </cell>
          <cell r="ET486">
            <v>5036550.9466054849</v>
          </cell>
          <cell r="EU486">
            <v>5036550.9466054849</v>
          </cell>
          <cell r="EV486">
            <v>5019859.7466054847</v>
          </cell>
          <cell r="EW486">
            <v>6596.3991414001111</v>
          </cell>
          <cell r="EX486">
            <v>5715</v>
          </cell>
          <cell r="EY486">
            <v>0</v>
          </cell>
          <cell r="EZ486">
            <v>4349115</v>
          </cell>
          <cell r="FA486">
            <v>0</v>
          </cell>
          <cell r="FB486">
            <v>5036550.9466054849</v>
          </cell>
          <cell r="FC486">
            <v>5036550.9466054849</v>
          </cell>
          <cell r="FD486">
            <v>0</v>
          </cell>
          <cell r="FE486">
            <v>5036550.9466054849</v>
          </cell>
        </row>
        <row r="487">
          <cell r="A487">
            <v>4018</v>
          </cell>
          <cell r="B487">
            <v>8814018</v>
          </cell>
          <cell r="E487" t="str">
            <v>The Deanes</v>
          </cell>
          <cell r="F487" t="str">
            <v>S</v>
          </cell>
          <cell r="G487" t="str">
            <v/>
          </cell>
          <cell r="H487" t="str">
            <v/>
          </cell>
          <cell r="I487" t="str">
            <v>Y</v>
          </cell>
          <cell r="K487">
            <v>4018</v>
          </cell>
          <cell r="L487">
            <v>143639</v>
          </cell>
          <cell r="O487">
            <v>0</v>
          </cell>
          <cell r="P487">
            <v>3</v>
          </cell>
          <cell r="Q487">
            <v>2</v>
          </cell>
          <cell r="S487">
            <v>0</v>
          </cell>
          <cell r="T487">
            <v>0</v>
          </cell>
          <cell r="V487">
            <v>0</v>
          </cell>
          <cell r="W487">
            <v>102</v>
          </cell>
          <cell r="X487">
            <v>106</v>
          </cell>
          <cell r="Y487">
            <v>110</v>
          </cell>
          <cell r="Z487">
            <v>112</v>
          </cell>
          <cell r="AA487">
            <v>83</v>
          </cell>
          <cell r="AB487">
            <v>318</v>
          </cell>
          <cell r="AC487">
            <v>195</v>
          </cell>
          <cell r="AD487">
            <v>513</v>
          </cell>
          <cell r="AE487">
            <v>513</v>
          </cell>
          <cell r="AF487">
            <v>0</v>
          </cell>
          <cell r="AG487">
            <v>1489343.4600000002</v>
          </cell>
          <cell r="AH487">
            <v>1086797.3999999999</v>
          </cell>
          <cell r="AI487">
            <v>2576140.8600000003</v>
          </cell>
          <cell r="AJ487">
            <v>2576140.8600000003</v>
          </cell>
          <cell r="AK487">
            <v>0</v>
          </cell>
          <cell r="AL487">
            <v>0</v>
          </cell>
          <cell r="AM487">
            <v>127.99999999999991</v>
          </cell>
          <cell r="AN487">
            <v>61439.999999999956</v>
          </cell>
          <cell r="AO487">
            <v>61439.999999999956</v>
          </cell>
          <cell r="AP487">
            <v>0</v>
          </cell>
          <cell r="AQ487">
            <v>0</v>
          </cell>
          <cell r="AR487">
            <v>172.00000000000014</v>
          </cell>
          <cell r="AS487">
            <v>177160.00000000015</v>
          </cell>
          <cell r="AT487">
            <v>177160.00000000015</v>
          </cell>
          <cell r="AU487">
            <v>0</v>
          </cell>
          <cell r="AV487">
            <v>0</v>
          </cell>
          <cell r="AW487">
            <v>0</v>
          </cell>
          <cell r="AX487">
            <v>0</v>
          </cell>
          <cell r="AY487">
            <v>0</v>
          </cell>
          <cell r="AZ487">
            <v>0</v>
          </cell>
          <cell r="BA487">
            <v>0</v>
          </cell>
          <cell r="BB487">
            <v>0</v>
          </cell>
          <cell r="BC487">
            <v>0</v>
          </cell>
          <cell r="BD487">
            <v>0</v>
          </cell>
          <cell r="BE487">
            <v>0</v>
          </cell>
          <cell r="BF487">
            <v>0</v>
          </cell>
          <cell r="BG487">
            <v>0</v>
          </cell>
          <cell r="BH487">
            <v>0</v>
          </cell>
          <cell r="BI487">
            <v>0</v>
          </cell>
          <cell r="BJ487">
            <v>297.00000000000017</v>
          </cell>
          <cell r="BK487">
            <v>0</v>
          </cell>
          <cell r="BL487">
            <v>56.999999999999943</v>
          </cell>
          <cell r="BM487">
            <v>19094.999999999982</v>
          </cell>
          <cell r="BN487">
            <v>70.999999999999986</v>
          </cell>
          <cell r="BO487">
            <v>31594.999999999993</v>
          </cell>
          <cell r="BP487">
            <v>21.000000000000011</v>
          </cell>
          <cell r="BQ487">
            <v>13020.000000000007</v>
          </cell>
          <cell r="BR487">
            <v>30.999999999999996</v>
          </cell>
          <cell r="BS487">
            <v>21079.999999999996</v>
          </cell>
          <cell r="BT487">
            <v>31.999999999999979</v>
          </cell>
          <cell r="BU487">
            <v>23359.999999999985</v>
          </cell>
          <cell r="BV487">
            <v>3.9999999999999987</v>
          </cell>
          <cell r="BW487">
            <v>3719.9999999999986</v>
          </cell>
          <cell r="BX487">
            <v>111869.99999999996</v>
          </cell>
          <cell r="BY487">
            <v>111869.99999999996</v>
          </cell>
          <cell r="BZ487">
            <v>0</v>
          </cell>
          <cell r="CA487">
            <v>350470.00000000006</v>
          </cell>
          <cell r="CB487">
            <v>350470.00000000006</v>
          </cell>
          <cell r="CC487">
            <v>0</v>
          </cell>
          <cell r="CD487">
            <v>0</v>
          </cell>
          <cell r="CE487">
            <v>54.838709677419395</v>
          </cell>
          <cell r="CF487">
            <v>29.870301870967765</v>
          </cell>
          <cell r="CG487">
            <v>54.485981308411212</v>
          </cell>
          <cell r="CH487">
            <v>35.158242170093452</v>
          </cell>
          <cell r="CI487">
            <v>56.54205607476635</v>
          </cell>
          <cell r="CJ487">
            <v>36.484968289719625</v>
          </cell>
          <cell r="CK487">
            <v>57.570093457943919</v>
          </cell>
          <cell r="CL487">
            <v>37.148331349532704</v>
          </cell>
          <cell r="CM487">
            <v>38.387500000000003</v>
          </cell>
          <cell r="CN487">
            <v>24.408892641625002</v>
          </cell>
          <cell r="CO487">
            <v>163.07073632193857</v>
          </cell>
          <cell r="CP487">
            <v>285373.78856339247</v>
          </cell>
          <cell r="CQ487">
            <v>285373.78856339247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3.0000000000000009</v>
          </cell>
          <cell r="CZ487">
            <v>4695.0000000000018</v>
          </cell>
          <cell r="DA487">
            <v>4695.0000000000018</v>
          </cell>
          <cell r="DB487">
            <v>0</v>
          </cell>
          <cell r="DC487">
            <v>3216679.6485633929</v>
          </cell>
          <cell r="DD487">
            <v>3216679.6485633929</v>
          </cell>
          <cell r="DE487">
            <v>0</v>
          </cell>
          <cell r="DF487">
            <v>128000</v>
          </cell>
          <cell r="DG487">
            <v>128000</v>
          </cell>
          <cell r="DH487">
            <v>102.6</v>
          </cell>
          <cell r="DI487">
            <v>0.29000000000000015</v>
          </cell>
          <cell r="DJ487">
            <v>0</v>
          </cell>
          <cell r="DK487">
            <v>1.647</v>
          </cell>
          <cell r="DL487">
            <v>0</v>
          </cell>
          <cell r="DO487">
            <v>0</v>
          </cell>
          <cell r="DP487">
            <v>0</v>
          </cell>
          <cell r="DQ487">
            <v>0</v>
          </cell>
          <cell r="DR487">
            <v>1</v>
          </cell>
          <cell r="DS487">
            <v>0</v>
          </cell>
          <cell r="DT487">
            <v>0</v>
          </cell>
          <cell r="DU487">
            <v>0</v>
          </cell>
          <cell r="DV487">
            <v>0</v>
          </cell>
          <cell r="DW487">
            <v>0</v>
          </cell>
          <cell r="DX487">
            <v>0</v>
          </cell>
          <cell r="DY487">
            <v>0</v>
          </cell>
          <cell r="DZ487">
            <v>0</v>
          </cell>
          <cell r="EA487">
            <v>23584.052</v>
          </cell>
          <cell r="EB487">
            <v>23584.052</v>
          </cell>
          <cell r="EC487">
            <v>0</v>
          </cell>
          <cell r="ED487">
            <v>0</v>
          </cell>
          <cell r="EE487">
            <v>23584.052</v>
          </cell>
          <cell r="EF487">
            <v>0</v>
          </cell>
          <cell r="EG487">
            <v>23584.052</v>
          </cell>
          <cell r="EH487">
            <v>0</v>
          </cell>
          <cell r="EI487">
            <v>0</v>
          </cell>
          <cell r="EJ487">
            <v>0</v>
          </cell>
          <cell r="EK487">
            <v>0</v>
          </cell>
          <cell r="EL487">
            <v>0</v>
          </cell>
          <cell r="EM487">
            <v>0</v>
          </cell>
          <cell r="EN487">
            <v>0</v>
          </cell>
          <cell r="EO487">
            <v>0</v>
          </cell>
          <cell r="EP487">
            <v>0</v>
          </cell>
          <cell r="EQ487">
            <v>151584.052</v>
          </cell>
          <cell r="ER487">
            <v>151584.052</v>
          </cell>
          <cell r="ES487">
            <v>0</v>
          </cell>
          <cell r="ET487">
            <v>3368263.7005633931</v>
          </cell>
          <cell r="EU487">
            <v>3368263.7005633931</v>
          </cell>
          <cell r="EV487">
            <v>3344679.6485633929</v>
          </cell>
          <cell r="EW487">
            <v>6519.8433695192844</v>
          </cell>
          <cell r="EX487">
            <v>5715</v>
          </cell>
          <cell r="EY487">
            <v>0</v>
          </cell>
          <cell r="EZ487">
            <v>2931795</v>
          </cell>
          <cell r="FA487">
            <v>0</v>
          </cell>
          <cell r="FB487">
            <v>3368263.7005633931</v>
          </cell>
          <cell r="FC487">
            <v>3368263.7005633931</v>
          </cell>
          <cell r="FD487">
            <v>0</v>
          </cell>
          <cell r="FE487">
            <v>3368263.7005633931</v>
          </cell>
        </row>
        <row r="488">
          <cell r="A488">
            <v>4001</v>
          </cell>
          <cell r="B488">
            <v>8814001</v>
          </cell>
          <cell r="E488" t="str">
            <v>Debden Park High School</v>
          </cell>
          <cell r="F488" t="str">
            <v>S</v>
          </cell>
          <cell r="G488" t="str">
            <v/>
          </cell>
          <cell r="H488" t="str">
            <v/>
          </cell>
          <cell r="I488" t="str">
            <v>Y</v>
          </cell>
          <cell r="K488">
            <v>4001</v>
          </cell>
          <cell r="L488">
            <v>136555</v>
          </cell>
          <cell r="O488">
            <v>0</v>
          </cell>
          <cell r="P488">
            <v>3</v>
          </cell>
          <cell r="Q488">
            <v>2</v>
          </cell>
          <cell r="S488">
            <v>0</v>
          </cell>
          <cell r="T488">
            <v>0</v>
          </cell>
          <cell r="V488">
            <v>0</v>
          </cell>
          <cell r="W488">
            <v>178</v>
          </cell>
          <cell r="X488">
            <v>176</v>
          </cell>
          <cell r="Y488">
            <v>176</v>
          </cell>
          <cell r="Z488">
            <v>175</v>
          </cell>
          <cell r="AA488">
            <v>174</v>
          </cell>
          <cell r="AB488">
            <v>530</v>
          </cell>
          <cell r="AC488">
            <v>349</v>
          </cell>
          <cell r="AD488">
            <v>879</v>
          </cell>
          <cell r="AE488">
            <v>879</v>
          </cell>
          <cell r="AF488">
            <v>0</v>
          </cell>
          <cell r="AG488">
            <v>2482239.1</v>
          </cell>
          <cell r="AH488">
            <v>1945088.68</v>
          </cell>
          <cell r="AI488">
            <v>4427327.78</v>
          </cell>
          <cell r="AJ488">
            <v>4427327.78</v>
          </cell>
          <cell r="AK488">
            <v>0</v>
          </cell>
          <cell r="AL488">
            <v>0</v>
          </cell>
          <cell r="AM488">
            <v>139.0000000000004</v>
          </cell>
          <cell r="AN488">
            <v>66720.000000000189</v>
          </cell>
          <cell r="AO488">
            <v>66720.000000000189</v>
          </cell>
          <cell r="AP488">
            <v>0</v>
          </cell>
          <cell r="AQ488">
            <v>0</v>
          </cell>
          <cell r="AR488">
            <v>211.99999999999986</v>
          </cell>
          <cell r="AS488">
            <v>218359.99999999985</v>
          </cell>
          <cell r="AT488">
            <v>218359.99999999985</v>
          </cell>
          <cell r="AU488">
            <v>0</v>
          </cell>
          <cell r="AV488">
            <v>0</v>
          </cell>
          <cell r="AW488">
            <v>0</v>
          </cell>
          <cell r="AX488">
            <v>0</v>
          </cell>
          <cell r="AY488">
            <v>0</v>
          </cell>
          <cell r="AZ488">
            <v>0</v>
          </cell>
          <cell r="BA488">
            <v>0</v>
          </cell>
          <cell r="BB488">
            <v>0</v>
          </cell>
          <cell r="BC488">
            <v>0</v>
          </cell>
          <cell r="BD488">
            <v>0</v>
          </cell>
          <cell r="BE488">
            <v>0</v>
          </cell>
          <cell r="BF488">
            <v>0</v>
          </cell>
          <cell r="BG488">
            <v>0</v>
          </cell>
          <cell r="BH488">
            <v>0</v>
          </cell>
          <cell r="BI488">
            <v>0</v>
          </cell>
          <cell r="BJ488">
            <v>432.49202733485174</v>
          </cell>
          <cell r="BK488">
            <v>0</v>
          </cell>
          <cell r="BL488">
            <v>294.3348519362188</v>
          </cell>
          <cell r="BM488">
            <v>98602.175398633291</v>
          </cell>
          <cell r="BN488">
            <v>116.13211845102511</v>
          </cell>
          <cell r="BO488">
            <v>51678.79271070617</v>
          </cell>
          <cell r="BP488">
            <v>4.0045558086560389</v>
          </cell>
          <cell r="BQ488">
            <v>2482.824601366744</v>
          </cell>
          <cell r="BR488">
            <v>31.03530751708432</v>
          </cell>
          <cell r="BS488">
            <v>21104.009111617339</v>
          </cell>
          <cell r="BT488">
            <v>1.0011389521640077</v>
          </cell>
          <cell r="BU488">
            <v>730.83143507972568</v>
          </cell>
          <cell r="BV488">
            <v>0</v>
          </cell>
          <cell r="BW488">
            <v>0</v>
          </cell>
          <cell r="BX488">
            <v>174598.63325740327</v>
          </cell>
          <cell r="BY488">
            <v>174598.63325740327</v>
          </cell>
          <cell r="BZ488">
            <v>0</v>
          </cell>
          <cell r="CA488">
            <v>459678.63325740333</v>
          </cell>
          <cell r="CB488">
            <v>459678.63325740333</v>
          </cell>
          <cell r="CC488">
            <v>0</v>
          </cell>
          <cell r="CD488">
            <v>0</v>
          </cell>
          <cell r="CE488">
            <v>73.294117647058826</v>
          </cell>
          <cell r="CF488">
            <v>39.922847061176476</v>
          </cell>
          <cell r="CG488">
            <v>45.047619047619051</v>
          </cell>
          <cell r="CH488">
            <v>29.067937506666667</v>
          </cell>
          <cell r="CI488">
            <v>45.047619047619051</v>
          </cell>
          <cell r="CJ488">
            <v>29.067937506666667</v>
          </cell>
          <cell r="CK488">
            <v>44.791666666666671</v>
          </cell>
          <cell r="CL488">
            <v>28.902778770833336</v>
          </cell>
          <cell r="CM488">
            <v>59.364705882352894</v>
          </cell>
          <cell r="CN488">
            <v>37.747358712705854</v>
          </cell>
          <cell r="CO488">
            <v>164.708859558049</v>
          </cell>
          <cell r="CP488">
            <v>288240.50422658573</v>
          </cell>
          <cell r="CQ488">
            <v>288240.50422658573</v>
          </cell>
          <cell r="CR488">
            <v>0</v>
          </cell>
          <cell r="CS488">
            <v>0</v>
          </cell>
          <cell r="CT488">
            <v>0</v>
          </cell>
          <cell r="CU488">
            <v>0</v>
          </cell>
          <cell r="CV488">
            <v>0</v>
          </cell>
          <cell r="CW488">
            <v>0</v>
          </cell>
          <cell r="CX488">
            <v>0</v>
          </cell>
          <cell r="CY488">
            <v>7.9999999999999964</v>
          </cell>
          <cell r="CZ488">
            <v>12519.999999999995</v>
          </cell>
          <cell r="DA488">
            <v>12519.999999999995</v>
          </cell>
          <cell r="DB488">
            <v>0</v>
          </cell>
          <cell r="DC488">
            <v>5187766.9174839891</v>
          </cell>
          <cell r="DD488">
            <v>5187766.9174839891</v>
          </cell>
          <cell r="DE488">
            <v>0</v>
          </cell>
          <cell r="DF488">
            <v>128000</v>
          </cell>
          <cell r="DG488">
            <v>128000</v>
          </cell>
          <cell r="DH488">
            <v>175.8</v>
          </cell>
          <cell r="DI488">
            <v>0</v>
          </cell>
          <cell r="DJ488">
            <v>0</v>
          </cell>
          <cell r="DK488">
            <v>1.3779999999999999</v>
          </cell>
          <cell r="DL488">
            <v>0</v>
          </cell>
          <cell r="DO488">
            <v>0</v>
          </cell>
          <cell r="DP488">
            <v>0</v>
          </cell>
          <cell r="DQ488">
            <v>0</v>
          </cell>
          <cell r="DR488">
            <v>1.0156360164</v>
          </cell>
          <cell r="DS488">
            <v>0</v>
          </cell>
          <cell r="DT488">
            <v>83117.418700357142</v>
          </cell>
          <cell r="DU488">
            <v>83117.418700357142</v>
          </cell>
          <cell r="DV488">
            <v>0</v>
          </cell>
          <cell r="DW488">
            <v>0</v>
          </cell>
          <cell r="DX488">
            <v>0</v>
          </cell>
          <cell r="DY488">
            <v>0</v>
          </cell>
          <cell r="DZ488">
            <v>0</v>
          </cell>
          <cell r="EA488">
            <v>36388.5</v>
          </cell>
          <cell r="EB488">
            <v>36388.5</v>
          </cell>
          <cell r="EC488">
            <v>0</v>
          </cell>
          <cell r="ED488">
            <v>0</v>
          </cell>
          <cell r="EE488">
            <v>36388.5</v>
          </cell>
          <cell r="EF488">
            <v>0</v>
          </cell>
          <cell r="EG488">
            <v>36388.5</v>
          </cell>
          <cell r="EH488">
            <v>0</v>
          </cell>
          <cell r="EI488">
            <v>1312545</v>
          </cell>
          <cell r="EJ488">
            <v>1312545</v>
          </cell>
          <cell r="EK488">
            <v>0</v>
          </cell>
          <cell r="EL488">
            <v>0</v>
          </cell>
          <cell r="EM488">
            <v>0</v>
          </cell>
          <cell r="EN488">
            <v>0</v>
          </cell>
          <cell r="EO488">
            <v>0</v>
          </cell>
          <cell r="EP488">
            <v>0</v>
          </cell>
          <cell r="EQ488">
            <v>1560050.9187003572</v>
          </cell>
          <cell r="ER488">
            <v>1560050.9187003572</v>
          </cell>
          <cell r="ES488">
            <v>0</v>
          </cell>
          <cell r="ET488">
            <v>6747817.8361843461</v>
          </cell>
          <cell r="EU488">
            <v>6747817.8361843461</v>
          </cell>
          <cell r="EV488">
            <v>5398884.3361843461</v>
          </cell>
          <cell r="EW488">
            <v>6142.0754677865143</v>
          </cell>
          <cell r="EX488">
            <v>5715</v>
          </cell>
          <cell r="EY488">
            <v>0</v>
          </cell>
          <cell r="EZ488">
            <v>5023485</v>
          </cell>
          <cell r="FA488">
            <v>0</v>
          </cell>
          <cell r="FB488">
            <v>6747817.8361843461</v>
          </cell>
          <cell r="FC488">
            <v>6747817.8361843461</v>
          </cell>
          <cell r="FD488">
            <v>0</v>
          </cell>
          <cell r="FE488">
            <v>6747817.8361843461</v>
          </cell>
        </row>
        <row r="489">
          <cell r="A489">
            <v>5422</v>
          </cell>
          <cell r="B489">
            <v>8815422</v>
          </cell>
          <cell r="E489" t="str">
            <v>The FitzWimarc School</v>
          </cell>
          <cell r="F489" t="str">
            <v>S</v>
          </cell>
          <cell r="G489" t="str">
            <v/>
          </cell>
          <cell r="H489" t="str">
            <v/>
          </cell>
          <cell r="I489" t="str">
            <v>Y</v>
          </cell>
          <cell r="K489">
            <v>5422</v>
          </cell>
          <cell r="L489">
            <v>141841</v>
          </cell>
          <cell r="O489">
            <v>0</v>
          </cell>
          <cell r="P489">
            <v>3</v>
          </cell>
          <cell r="Q489">
            <v>2</v>
          </cell>
          <cell r="S489">
            <v>0</v>
          </cell>
          <cell r="T489">
            <v>0</v>
          </cell>
          <cell r="V489">
            <v>0</v>
          </cell>
          <cell r="W489">
            <v>295</v>
          </cell>
          <cell r="X489">
            <v>284</v>
          </cell>
          <cell r="Y489">
            <v>295</v>
          </cell>
          <cell r="Z489">
            <v>292</v>
          </cell>
          <cell r="AA489">
            <v>298</v>
          </cell>
          <cell r="AB489">
            <v>874</v>
          </cell>
          <cell r="AC489">
            <v>590</v>
          </cell>
          <cell r="AD489">
            <v>1464</v>
          </cell>
          <cell r="AE489">
            <v>1464</v>
          </cell>
          <cell r="AF489">
            <v>0</v>
          </cell>
          <cell r="AG489">
            <v>4093352.7800000003</v>
          </cell>
          <cell r="AH489">
            <v>3288258.8</v>
          </cell>
          <cell r="AI489">
            <v>7381611.5800000001</v>
          </cell>
          <cell r="AJ489">
            <v>7381611.5800000001</v>
          </cell>
          <cell r="AK489">
            <v>0</v>
          </cell>
          <cell r="AL489">
            <v>0</v>
          </cell>
          <cell r="AM489">
            <v>168.99999999999949</v>
          </cell>
          <cell r="AN489">
            <v>81119.999999999753</v>
          </cell>
          <cell r="AO489">
            <v>81119.999999999753</v>
          </cell>
          <cell r="AP489">
            <v>0</v>
          </cell>
          <cell r="AQ489">
            <v>0</v>
          </cell>
          <cell r="AR489">
            <v>192.00000000000065</v>
          </cell>
          <cell r="AS489">
            <v>197760.00000000067</v>
          </cell>
          <cell r="AT489">
            <v>197760.00000000067</v>
          </cell>
          <cell r="AU489">
            <v>0</v>
          </cell>
          <cell r="AV489">
            <v>0</v>
          </cell>
          <cell r="AW489">
            <v>0</v>
          </cell>
          <cell r="AX489">
            <v>0</v>
          </cell>
          <cell r="AY489">
            <v>0</v>
          </cell>
          <cell r="AZ489">
            <v>0</v>
          </cell>
          <cell r="BA489">
            <v>0</v>
          </cell>
          <cell r="BB489">
            <v>0</v>
          </cell>
          <cell r="BC489">
            <v>0</v>
          </cell>
          <cell r="BD489">
            <v>0</v>
          </cell>
          <cell r="BE489">
            <v>0</v>
          </cell>
          <cell r="BF489">
            <v>0</v>
          </cell>
          <cell r="BG489">
            <v>0</v>
          </cell>
          <cell r="BH489">
            <v>0</v>
          </cell>
          <cell r="BI489">
            <v>0</v>
          </cell>
          <cell r="BJ489">
            <v>1391.9015047879614</v>
          </cell>
          <cell r="BK489">
            <v>0</v>
          </cell>
          <cell r="BL489">
            <v>6.0082079343365198</v>
          </cell>
          <cell r="BM489">
            <v>2012.7496580027341</v>
          </cell>
          <cell r="BN489">
            <v>34.046511627907016</v>
          </cell>
          <cell r="BO489">
            <v>15150.697674418621</v>
          </cell>
          <cell r="BP489">
            <v>8.0109439124487078</v>
          </cell>
          <cell r="BQ489">
            <v>4966.7852257181985</v>
          </cell>
          <cell r="BR489">
            <v>9.0123119015047859</v>
          </cell>
          <cell r="BS489">
            <v>6128.3720930232548</v>
          </cell>
          <cell r="BT489">
            <v>11.01504787961696</v>
          </cell>
          <cell r="BU489">
            <v>8040.9849521203805</v>
          </cell>
          <cell r="BV489">
            <v>4.0054719562243459</v>
          </cell>
          <cell r="BW489">
            <v>3725.0889192886416</v>
          </cell>
          <cell r="BX489">
            <v>40024.678522571827</v>
          </cell>
          <cell r="BY489">
            <v>40024.678522571827</v>
          </cell>
          <cell r="BZ489">
            <v>0</v>
          </cell>
          <cell r="CA489">
            <v>318904.67852257221</v>
          </cell>
          <cell r="CB489">
            <v>318904.67852257221</v>
          </cell>
          <cell r="CC489">
            <v>0</v>
          </cell>
          <cell r="CD489">
            <v>0</v>
          </cell>
          <cell r="CE489">
            <v>99.379432624113335</v>
          </cell>
          <cell r="CF489">
            <v>54.131354835106308</v>
          </cell>
          <cell r="CG489">
            <v>83.121951219512113</v>
          </cell>
          <cell r="CH489">
            <v>53.63621284682921</v>
          </cell>
          <cell r="CI489">
            <v>86.341463414634063</v>
          </cell>
          <cell r="CJ489">
            <v>55.713671795121897</v>
          </cell>
          <cell r="CK489">
            <v>85.463414634146261</v>
          </cell>
          <cell r="CL489">
            <v>55.147092081951165</v>
          </cell>
          <cell r="CM489">
            <v>92.802768166089876</v>
          </cell>
          <cell r="CN489">
            <v>59.009125496885758</v>
          </cell>
          <cell r="CO489">
            <v>277.63745705589434</v>
          </cell>
          <cell r="CP489">
            <v>485865.54984781513</v>
          </cell>
          <cell r="CQ489">
            <v>485865.54984781513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10.089593383873186</v>
          </cell>
          <cell r="CZ489">
            <v>15790.213645761536</v>
          </cell>
          <cell r="DA489">
            <v>15790.213645761536</v>
          </cell>
          <cell r="DB489">
            <v>0</v>
          </cell>
          <cell r="DC489">
            <v>8202172.0220161499</v>
          </cell>
          <cell r="DD489">
            <v>8202172.0220161499</v>
          </cell>
          <cell r="DE489">
            <v>0</v>
          </cell>
          <cell r="DF489">
            <v>128000</v>
          </cell>
          <cell r="DG489">
            <v>128000</v>
          </cell>
          <cell r="DH489">
            <v>292.8</v>
          </cell>
          <cell r="DI489">
            <v>0</v>
          </cell>
          <cell r="DJ489">
            <v>0</v>
          </cell>
          <cell r="DK489">
            <v>1.7929999999999999</v>
          </cell>
          <cell r="DL489">
            <v>0</v>
          </cell>
          <cell r="DO489">
            <v>0</v>
          </cell>
          <cell r="DP489">
            <v>0</v>
          </cell>
          <cell r="DQ489">
            <v>0</v>
          </cell>
          <cell r="DR489">
            <v>1</v>
          </cell>
          <cell r="DS489">
            <v>0</v>
          </cell>
          <cell r="DT489">
            <v>0</v>
          </cell>
          <cell r="DU489">
            <v>0</v>
          </cell>
          <cell r="DV489">
            <v>0</v>
          </cell>
          <cell r="DW489">
            <v>0</v>
          </cell>
          <cell r="DX489">
            <v>0</v>
          </cell>
          <cell r="DY489">
            <v>0</v>
          </cell>
          <cell r="DZ489">
            <v>0</v>
          </cell>
          <cell r="EA489">
            <v>27608</v>
          </cell>
          <cell r="EB489">
            <v>27608</v>
          </cell>
          <cell r="EC489">
            <v>0</v>
          </cell>
          <cell r="ED489">
            <v>0</v>
          </cell>
          <cell r="EE489">
            <v>27608</v>
          </cell>
          <cell r="EF489">
            <v>0</v>
          </cell>
          <cell r="EG489">
            <v>27608</v>
          </cell>
          <cell r="EH489">
            <v>0</v>
          </cell>
          <cell r="EI489">
            <v>0</v>
          </cell>
          <cell r="EJ489">
            <v>0</v>
          </cell>
          <cell r="EK489">
            <v>0</v>
          </cell>
          <cell r="EL489">
            <v>0</v>
          </cell>
          <cell r="EM489">
            <v>0</v>
          </cell>
          <cell r="EN489">
            <v>0</v>
          </cell>
          <cell r="EO489">
            <v>0</v>
          </cell>
          <cell r="EP489">
            <v>0</v>
          </cell>
          <cell r="EQ489">
            <v>155608</v>
          </cell>
          <cell r="ER489">
            <v>155608</v>
          </cell>
          <cell r="ES489">
            <v>0</v>
          </cell>
          <cell r="ET489">
            <v>8357780.0220161499</v>
          </cell>
          <cell r="EU489">
            <v>8357780.0220161499</v>
          </cell>
          <cell r="EV489">
            <v>8330172.0220161499</v>
          </cell>
          <cell r="EW489">
            <v>5690.0082117596648</v>
          </cell>
          <cell r="EX489">
            <v>5715</v>
          </cell>
          <cell r="EY489">
            <v>24.991788240335154</v>
          </cell>
          <cell r="EZ489">
            <v>8366760</v>
          </cell>
          <cell r="FA489">
            <v>36587.977983850054</v>
          </cell>
          <cell r="FB489">
            <v>8394368</v>
          </cell>
          <cell r="FC489">
            <v>8395073.0195024721</v>
          </cell>
          <cell r="FD489">
            <v>705.01950247213244</v>
          </cell>
          <cell r="FE489">
            <v>8395073.0195024721</v>
          </cell>
        </row>
        <row r="490">
          <cell r="A490">
            <v>4015</v>
          </cell>
          <cell r="B490">
            <v>8814015</v>
          </cell>
          <cell r="E490" t="str">
            <v>Forest Hall School</v>
          </cell>
          <cell r="F490" t="str">
            <v>S</v>
          </cell>
          <cell r="G490" t="str">
            <v/>
          </cell>
          <cell r="H490">
            <v>10009760</v>
          </cell>
          <cell r="I490" t="str">
            <v>Y</v>
          </cell>
          <cell r="K490">
            <v>4015</v>
          </cell>
          <cell r="L490">
            <v>141328</v>
          </cell>
          <cell r="N490">
            <v>18</v>
          </cell>
          <cell r="O490">
            <v>0</v>
          </cell>
          <cell r="P490">
            <v>3</v>
          </cell>
          <cell r="Q490">
            <v>2</v>
          </cell>
          <cell r="S490">
            <v>0</v>
          </cell>
          <cell r="T490">
            <v>0</v>
          </cell>
          <cell r="V490">
            <v>0</v>
          </cell>
          <cell r="W490">
            <v>99.5</v>
          </cell>
          <cell r="X490">
            <v>108</v>
          </cell>
          <cell r="Y490">
            <v>85</v>
          </cell>
          <cell r="Z490">
            <v>111</v>
          </cell>
          <cell r="AA490">
            <v>96</v>
          </cell>
          <cell r="AB490">
            <v>292.5</v>
          </cell>
          <cell r="AC490">
            <v>207</v>
          </cell>
          <cell r="AD490">
            <v>499.5</v>
          </cell>
          <cell r="AE490">
            <v>499.5</v>
          </cell>
          <cell r="AF490">
            <v>0</v>
          </cell>
          <cell r="AG490">
            <v>1369914.9750000001</v>
          </cell>
          <cell r="AH490">
            <v>1153677.24</v>
          </cell>
          <cell r="AI490">
            <v>2523592.2149999999</v>
          </cell>
          <cell r="AJ490">
            <v>2523592.2149999999</v>
          </cell>
          <cell r="AK490">
            <v>0</v>
          </cell>
          <cell r="AL490">
            <v>0</v>
          </cell>
          <cell r="AM490">
            <v>144.02760736196339</v>
          </cell>
          <cell r="AN490">
            <v>69133.251533742427</v>
          </cell>
          <cell r="AO490">
            <v>69133.251533742427</v>
          </cell>
          <cell r="AP490">
            <v>0</v>
          </cell>
          <cell r="AQ490">
            <v>0</v>
          </cell>
          <cell r="AR490">
            <v>158.32822085889552</v>
          </cell>
          <cell r="AS490">
            <v>163078.06748466237</v>
          </cell>
          <cell r="AT490">
            <v>163078.06748466237</v>
          </cell>
          <cell r="AU490">
            <v>0</v>
          </cell>
          <cell r="AV490">
            <v>0</v>
          </cell>
          <cell r="AW490">
            <v>0</v>
          </cell>
          <cell r="AX490">
            <v>0</v>
          </cell>
          <cell r="AY490">
            <v>0</v>
          </cell>
          <cell r="AZ490">
            <v>0</v>
          </cell>
          <cell r="BA490">
            <v>0</v>
          </cell>
          <cell r="BB490">
            <v>0</v>
          </cell>
          <cell r="BC490">
            <v>0</v>
          </cell>
          <cell r="BD490">
            <v>0</v>
          </cell>
          <cell r="BE490">
            <v>0</v>
          </cell>
          <cell r="BF490">
            <v>0</v>
          </cell>
          <cell r="BG490">
            <v>0</v>
          </cell>
          <cell r="BH490">
            <v>0</v>
          </cell>
          <cell r="BI490">
            <v>0</v>
          </cell>
          <cell r="BJ490">
            <v>486.22085889570536</v>
          </cell>
          <cell r="BK490">
            <v>0</v>
          </cell>
          <cell r="BL490">
            <v>3.0644171779141085</v>
          </cell>
          <cell r="BM490">
            <v>1026.5797546012263</v>
          </cell>
          <cell r="BN490">
            <v>7.1503067484662708</v>
          </cell>
          <cell r="BO490">
            <v>3181.8865030674906</v>
          </cell>
          <cell r="BP490">
            <v>1.0214723926380345</v>
          </cell>
          <cell r="BQ490">
            <v>633.3128834355814</v>
          </cell>
          <cell r="BR490">
            <v>2.0429447852760738</v>
          </cell>
          <cell r="BS490">
            <v>1389.2024539877302</v>
          </cell>
          <cell r="BT490">
            <v>0</v>
          </cell>
          <cell r="BU490">
            <v>0</v>
          </cell>
          <cell r="BV490">
            <v>0</v>
          </cell>
          <cell r="BW490">
            <v>0</v>
          </cell>
          <cell r="BX490">
            <v>6230.9815950920283</v>
          </cell>
          <cell r="BY490">
            <v>6230.9815950920283</v>
          </cell>
          <cell r="BZ490">
            <v>0</v>
          </cell>
          <cell r="CA490">
            <v>238442.30061349683</v>
          </cell>
          <cell r="CB490">
            <v>238442.30061349683</v>
          </cell>
          <cell r="CC490">
            <v>0</v>
          </cell>
          <cell r="CD490">
            <v>0</v>
          </cell>
          <cell r="CE490">
            <v>46.823529411764738</v>
          </cell>
          <cell r="CF490">
            <v>25.504483355294138</v>
          </cell>
          <cell r="CG490">
            <v>53.465346534653456</v>
          </cell>
          <cell r="CH490">
            <v>34.49965580198019</v>
          </cell>
          <cell r="CI490">
            <v>42.079207920792072</v>
          </cell>
          <cell r="CJ490">
            <v>27.152506881188113</v>
          </cell>
          <cell r="CK490">
            <v>54.950495049504944</v>
          </cell>
          <cell r="CL490">
            <v>35.457979574257422</v>
          </cell>
          <cell r="CM490">
            <v>47.472527472527524</v>
          </cell>
          <cell r="CN490">
            <v>30.185654874725309</v>
          </cell>
          <cell r="CO490">
            <v>152.80028048744518</v>
          </cell>
          <cell r="CP490">
            <v>267400.49085302907</v>
          </cell>
          <cell r="CQ490">
            <v>267400.49085302907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0</v>
          </cell>
          <cell r="CW490">
            <v>0</v>
          </cell>
          <cell r="CX490">
            <v>0</v>
          </cell>
          <cell r="CY490">
            <v>20.429447852760738</v>
          </cell>
          <cell r="CZ490">
            <v>31972.085889570557</v>
          </cell>
          <cell r="DA490">
            <v>31972.085889570557</v>
          </cell>
          <cell r="DB490">
            <v>0</v>
          </cell>
          <cell r="DC490">
            <v>3061407.092356096</v>
          </cell>
          <cell r="DD490">
            <v>3061407.092356096</v>
          </cell>
          <cell r="DE490">
            <v>0</v>
          </cell>
          <cell r="DF490">
            <v>128000</v>
          </cell>
          <cell r="DG490">
            <v>128000</v>
          </cell>
          <cell r="DH490">
            <v>99.9</v>
          </cell>
          <cell r="DI490">
            <v>0.33499999999999985</v>
          </cell>
          <cell r="DJ490">
            <v>0</v>
          </cell>
          <cell r="DK490">
            <v>3.5619999999999998</v>
          </cell>
          <cell r="DL490">
            <v>1</v>
          </cell>
          <cell r="DO490">
            <v>0</v>
          </cell>
          <cell r="DP490">
            <v>27436.499999999989</v>
          </cell>
          <cell r="DQ490">
            <v>27436.499999999989</v>
          </cell>
          <cell r="DR490">
            <v>1</v>
          </cell>
          <cell r="DS490">
            <v>0</v>
          </cell>
          <cell r="DT490">
            <v>0</v>
          </cell>
          <cell r="DU490">
            <v>0</v>
          </cell>
          <cell r="DV490">
            <v>0</v>
          </cell>
          <cell r="DW490">
            <v>0</v>
          </cell>
          <cell r="DX490">
            <v>0</v>
          </cell>
          <cell r="DY490">
            <v>0</v>
          </cell>
          <cell r="DZ490">
            <v>0</v>
          </cell>
          <cell r="EA490">
            <v>14635.291999999999</v>
          </cell>
          <cell r="EB490">
            <v>14635.291999999999</v>
          </cell>
          <cell r="EC490">
            <v>0</v>
          </cell>
          <cell r="ED490">
            <v>0</v>
          </cell>
          <cell r="EE490">
            <v>14635.291999999999</v>
          </cell>
          <cell r="EF490">
            <v>0</v>
          </cell>
          <cell r="EG490">
            <v>14635.291999999999</v>
          </cell>
          <cell r="EH490">
            <v>0</v>
          </cell>
          <cell r="EI490">
            <v>0</v>
          </cell>
          <cell r="EJ490">
            <v>0</v>
          </cell>
          <cell r="EK490">
            <v>0</v>
          </cell>
          <cell r="EL490">
            <v>0</v>
          </cell>
          <cell r="EM490">
            <v>0</v>
          </cell>
          <cell r="EN490">
            <v>0</v>
          </cell>
          <cell r="EO490">
            <v>0</v>
          </cell>
          <cell r="EP490">
            <v>0</v>
          </cell>
          <cell r="EQ490">
            <v>170071.79199999999</v>
          </cell>
          <cell r="ER490">
            <v>170071.79199999999</v>
          </cell>
          <cell r="ES490">
            <v>0</v>
          </cell>
          <cell r="ET490">
            <v>3231478.8843560959</v>
          </cell>
          <cell r="EU490">
            <v>3231478.8843560959</v>
          </cell>
          <cell r="EV490">
            <v>3216843.592356096</v>
          </cell>
          <cell r="EW490">
            <v>6440.1273120242158</v>
          </cell>
          <cell r="EX490">
            <v>5715</v>
          </cell>
          <cell r="EY490">
            <v>0</v>
          </cell>
          <cell r="EZ490">
            <v>2854642.5</v>
          </cell>
          <cell r="FA490">
            <v>0</v>
          </cell>
          <cell r="FB490">
            <v>3231478.8843560959</v>
          </cell>
          <cell r="FC490">
            <v>3231478.8843560959</v>
          </cell>
          <cell r="FD490">
            <v>0</v>
          </cell>
          <cell r="FE490">
            <v>3231478.8843560959</v>
          </cell>
        </row>
        <row r="491">
          <cell r="A491">
            <v>5441</v>
          </cell>
          <cell r="B491">
            <v>8815441</v>
          </cell>
          <cell r="E491" t="str">
            <v>The Gilberd School</v>
          </cell>
          <cell r="F491" t="str">
            <v>S</v>
          </cell>
          <cell r="G491" t="str">
            <v/>
          </cell>
          <cell r="H491" t="str">
            <v/>
          </cell>
          <cell r="I491" t="str">
            <v>Y</v>
          </cell>
          <cell r="K491">
            <v>5441</v>
          </cell>
          <cell r="L491">
            <v>137926</v>
          </cell>
          <cell r="O491">
            <v>0</v>
          </cell>
          <cell r="P491">
            <v>3</v>
          </cell>
          <cell r="Q491">
            <v>2</v>
          </cell>
          <cell r="S491">
            <v>0</v>
          </cell>
          <cell r="T491">
            <v>0</v>
          </cell>
          <cell r="V491">
            <v>0</v>
          </cell>
          <cell r="W491">
            <v>301</v>
          </cell>
          <cell r="X491">
            <v>303</v>
          </cell>
          <cell r="Y491">
            <v>315</v>
          </cell>
          <cell r="Z491">
            <v>312</v>
          </cell>
          <cell r="AA491">
            <v>326</v>
          </cell>
          <cell r="AB491">
            <v>919</v>
          </cell>
          <cell r="AC491">
            <v>638</v>
          </cell>
          <cell r="AD491">
            <v>1557</v>
          </cell>
          <cell r="AE491">
            <v>1557</v>
          </cell>
          <cell r="AF491">
            <v>0</v>
          </cell>
          <cell r="AG491">
            <v>4304108.9300000006</v>
          </cell>
          <cell r="AH491">
            <v>3555778.1599999997</v>
          </cell>
          <cell r="AI491">
            <v>7859887.0899999999</v>
          </cell>
          <cell r="AJ491">
            <v>7859887.0899999999</v>
          </cell>
          <cell r="AK491">
            <v>0</v>
          </cell>
          <cell r="AL491">
            <v>0</v>
          </cell>
          <cell r="AM491">
            <v>184.99999999999932</v>
          </cell>
          <cell r="AN491">
            <v>88799.99999999968</v>
          </cell>
          <cell r="AO491">
            <v>88799.99999999968</v>
          </cell>
          <cell r="AP491">
            <v>0</v>
          </cell>
          <cell r="AQ491">
            <v>0</v>
          </cell>
          <cell r="AR491">
            <v>227.99999999999952</v>
          </cell>
          <cell r="AS491">
            <v>234839.99999999951</v>
          </cell>
          <cell r="AT491">
            <v>234839.99999999951</v>
          </cell>
          <cell r="AU491">
            <v>0</v>
          </cell>
          <cell r="AV491">
            <v>0</v>
          </cell>
          <cell r="AW491">
            <v>0</v>
          </cell>
          <cell r="AX491">
            <v>0</v>
          </cell>
          <cell r="AY491">
            <v>0</v>
          </cell>
          <cell r="AZ491">
            <v>0</v>
          </cell>
          <cell r="BA491">
            <v>0</v>
          </cell>
          <cell r="BB491">
            <v>0</v>
          </cell>
          <cell r="BC491">
            <v>0</v>
          </cell>
          <cell r="BD491">
            <v>0</v>
          </cell>
          <cell r="BE491">
            <v>0</v>
          </cell>
          <cell r="BF491">
            <v>0</v>
          </cell>
          <cell r="BG491">
            <v>0</v>
          </cell>
          <cell r="BH491">
            <v>0</v>
          </cell>
          <cell r="BI491">
            <v>0</v>
          </cell>
          <cell r="BJ491">
            <v>1274.9999999999998</v>
          </cell>
          <cell r="BK491">
            <v>0</v>
          </cell>
          <cell r="BL491">
            <v>55.000000000000021</v>
          </cell>
          <cell r="BM491">
            <v>18425.000000000007</v>
          </cell>
          <cell r="BN491">
            <v>181.99999999999943</v>
          </cell>
          <cell r="BO491">
            <v>80989.999999999753</v>
          </cell>
          <cell r="BP491">
            <v>29.999999999999954</v>
          </cell>
          <cell r="BQ491">
            <v>18599.999999999971</v>
          </cell>
          <cell r="BR491">
            <v>9.9999999999999964</v>
          </cell>
          <cell r="BS491">
            <v>6799.9999999999973</v>
          </cell>
          <cell r="BT491">
            <v>4.0000000000000044</v>
          </cell>
          <cell r="BU491">
            <v>2920.0000000000032</v>
          </cell>
          <cell r="BV491">
            <v>0.99999999999999956</v>
          </cell>
          <cell r="BW491">
            <v>929.99999999999955</v>
          </cell>
          <cell r="BX491">
            <v>128664.99999999974</v>
          </cell>
          <cell r="BY491">
            <v>128664.99999999974</v>
          </cell>
          <cell r="BZ491">
            <v>0</v>
          </cell>
          <cell r="CA491">
            <v>452304.99999999895</v>
          </cell>
          <cell r="CB491">
            <v>452304.99999999895</v>
          </cell>
          <cell r="CC491">
            <v>0</v>
          </cell>
          <cell r="CD491">
            <v>0</v>
          </cell>
          <cell r="CE491">
            <v>91.830508474576305</v>
          </cell>
          <cell r="CF491">
            <v>50.019503107118666</v>
          </cell>
          <cell r="CG491">
            <v>96.549152542372823</v>
          </cell>
          <cell r="CH491">
            <v>62.300401036881318</v>
          </cell>
          <cell r="CI491">
            <v>100.37288135593214</v>
          </cell>
          <cell r="CJ491">
            <v>64.76774365220335</v>
          </cell>
          <cell r="CK491">
            <v>99.416949152542315</v>
          </cell>
          <cell r="CL491">
            <v>64.150907998372844</v>
          </cell>
          <cell r="CM491">
            <v>123.69131832797434</v>
          </cell>
          <cell r="CN491">
            <v>78.649771664437338</v>
          </cell>
          <cell r="CO491">
            <v>319.88832745901351</v>
          </cell>
          <cell r="CP491">
            <v>559804.57305327361</v>
          </cell>
          <cell r="CQ491">
            <v>559804.57305327361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30.019280205655537</v>
          </cell>
          <cell r="CZ491">
            <v>46980.173521850913</v>
          </cell>
          <cell r="DA491">
            <v>46980.173521850913</v>
          </cell>
          <cell r="DB491">
            <v>0</v>
          </cell>
          <cell r="DC491">
            <v>8918976.8365751226</v>
          </cell>
          <cell r="DD491">
            <v>8918976.8365751226</v>
          </cell>
          <cell r="DE491">
            <v>0</v>
          </cell>
          <cell r="DF491">
            <v>128000</v>
          </cell>
          <cell r="DG491">
            <v>128000</v>
          </cell>
          <cell r="DH491">
            <v>311.39999999999998</v>
          </cell>
          <cell r="DI491">
            <v>0</v>
          </cell>
          <cell r="DJ491">
            <v>0</v>
          </cell>
          <cell r="DK491">
            <v>1.998</v>
          </cell>
          <cell r="DL491">
            <v>0</v>
          </cell>
          <cell r="DO491">
            <v>0</v>
          </cell>
          <cell r="DP491">
            <v>0</v>
          </cell>
          <cell r="DQ491">
            <v>0</v>
          </cell>
          <cell r="DR491">
            <v>1</v>
          </cell>
          <cell r="DS491">
            <v>0</v>
          </cell>
          <cell r="DT491">
            <v>0</v>
          </cell>
          <cell r="DU491">
            <v>0</v>
          </cell>
          <cell r="DV491">
            <v>0</v>
          </cell>
          <cell r="DW491">
            <v>0</v>
          </cell>
          <cell r="DX491">
            <v>0</v>
          </cell>
          <cell r="DY491">
            <v>0</v>
          </cell>
          <cell r="DZ491">
            <v>0</v>
          </cell>
          <cell r="EA491">
            <v>60984.1</v>
          </cell>
          <cell r="EB491">
            <v>60984.1</v>
          </cell>
          <cell r="EC491">
            <v>0</v>
          </cell>
          <cell r="ED491">
            <v>0</v>
          </cell>
          <cell r="EE491">
            <v>60984.1</v>
          </cell>
          <cell r="EF491">
            <v>0</v>
          </cell>
          <cell r="EG491">
            <v>60984.1</v>
          </cell>
          <cell r="EH491">
            <v>0</v>
          </cell>
          <cell r="EI491">
            <v>0</v>
          </cell>
          <cell r="EJ491">
            <v>0</v>
          </cell>
          <cell r="EK491">
            <v>0</v>
          </cell>
          <cell r="EL491">
            <v>0</v>
          </cell>
          <cell r="EM491">
            <v>0</v>
          </cell>
          <cell r="EN491">
            <v>0</v>
          </cell>
          <cell r="EO491">
            <v>0</v>
          </cell>
          <cell r="EP491">
            <v>0</v>
          </cell>
          <cell r="EQ491">
            <v>188984.1</v>
          </cell>
          <cell r="ER491">
            <v>188984.1</v>
          </cell>
          <cell r="ES491">
            <v>0</v>
          </cell>
          <cell r="ET491">
            <v>9107960.9365751222</v>
          </cell>
          <cell r="EU491">
            <v>9107960.9365751222</v>
          </cell>
          <cell r="EV491">
            <v>9046976.8365751226</v>
          </cell>
          <cell r="EW491">
            <v>5810.5181994702134</v>
          </cell>
          <cell r="EX491">
            <v>5715</v>
          </cell>
          <cell r="EY491">
            <v>0</v>
          </cell>
          <cell r="EZ491">
            <v>8898255</v>
          </cell>
          <cell r="FA491">
            <v>0</v>
          </cell>
          <cell r="FB491">
            <v>9107960.9365751222</v>
          </cell>
          <cell r="FC491">
            <v>9107960.9365751222</v>
          </cell>
          <cell r="FD491">
            <v>0</v>
          </cell>
          <cell r="FE491">
            <v>9107960.9365751222</v>
          </cell>
        </row>
        <row r="492">
          <cell r="A492">
            <v>6906</v>
          </cell>
          <cell r="B492">
            <v>8816906</v>
          </cell>
          <cell r="E492" t="str">
            <v>Greensward Academy</v>
          </cell>
          <cell r="F492" t="str">
            <v>S</v>
          </cell>
          <cell r="G492" t="str">
            <v/>
          </cell>
          <cell r="H492" t="str">
            <v/>
          </cell>
          <cell r="I492" t="str">
            <v>Y</v>
          </cell>
          <cell r="J492" t="str">
            <v>VI</v>
          </cell>
          <cell r="K492">
            <v>6906</v>
          </cell>
          <cell r="L492">
            <v>135652</v>
          </cell>
          <cell r="O492">
            <v>0</v>
          </cell>
          <cell r="P492">
            <v>3</v>
          </cell>
          <cell r="Q492">
            <v>2</v>
          </cell>
          <cell r="S492">
            <v>0</v>
          </cell>
          <cell r="T492">
            <v>0</v>
          </cell>
          <cell r="V492">
            <v>0</v>
          </cell>
          <cell r="W492">
            <v>275</v>
          </cell>
          <cell r="X492">
            <v>265</v>
          </cell>
          <cell r="Y492">
            <v>272</v>
          </cell>
          <cell r="Z492">
            <v>272</v>
          </cell>
          <cell r="AA492">
            <v>257</v>
          </cell>
          <cell r="AB492">
            <v>812</v>
          </cell>
          <cell r="AC492">
            <v>529</v>
          </cell>
          <cell r="AD492">
            <v>1341</v>
          </cell>
          <cell r="AE492">
            <v>1341</v>
          </cell>
          <cell r="AF492">
            <v>0</v>
          </cell>
          <cell r="AG492">
            <v>3802977.64</v>
          </cell>
          <cell r="AH492">
            <v>2948286.28</v>
          </cell>
          <cell r="AI492">
            <v>6751263.9199999999</v>
          </cell>
          <cell r="AJ492">
            <v>6751263.9199999999</v>
          </cell>
          <cell r="AK492">
            <v>0</v>
          </cell>
          <cell r="AL492">
            <v>0</v>
          </cell>
          <cell r="AM492">
            <v>131</v>
          </cell>
          <cell r="AN492">
            <v>62880</v>
          </cell>
          <cell r="AO492">
            <v>62880</v>
          </cell>
          <cell r="AP492">
            <v>0</v>
          </cell>
          <cell r="AQ492">
            <v>0</v>
          </cell>
          <cell r="AR492">
            <v>178.00000000000023</v>
          </cell>
          <cell r="AS492">
            <v>183340.00000000023</v>
          </cell>
          <cell r="AT492">
            <v>183340.00000000023</v>
          </cell>
          <cell r="AU492">
            <v>0</v>
          </cell>
          <cell r="AV492">
            <v>0</v>
          </cell>
          <cell r="AW492">
            <v>0</v>
          </cell>
          <cell r="AX492">
            <v>0</v>
          </cell>
          <cell r="AY492">
            <v>0</v>
          </cell>
          <cell r="AZ492">
            <v>0</v>
          </cell>
          <cell r="BA492">
            <v>0</v>
          </cell>
          <cell r="BB492">
            <v>0</v>
          </cell>
          <cell r="BC492">
            <v>0</v>
          </cell>
          <cell r="BD492">
            <v>0</v>
          </cell>
          <cell r="BE492">
            <v>0</v>
          </cell>
          <cell r="BF492">
            <v>0</v>
          </cell>
          <cell r="BG492">
            <v>0</v>
          </cell>
          <cell r="BH492">
            <v>0</v>
          </cell>
          <cell r="BI492">
            <v>0</v>
          </cell>
          <cell r="BJ492">
            <v>1104.8238805970145</v>
          </cell>
          <cell r="BK492">
            <v>0</v>
          </cell>
          <cell r="BL492">
            <v>50.037313432835823</v>
          </cell>
          <cell r="BM492">
            <v>16762.5</v>
          </cell>
          <cell r="BN492">
            <v>72.053731343283602</v>
          </cell>
          <cell r="BO492">
            <v>32063.910447761202</v>
          </cell>
          <cell r="BP492">
            <v>49.036567164179139</v>
          </cell>
          <cell r="BQ492">
            <v>30402.671641791065</v>
          </cell>
          <cell r="BR492">
            <v>27.020149253731365</v>
          </cell>
          <cell r="BS492">
            <v>18373.70149253733</v>
          </cell>
          <cell r="BT492">
            <v>34.025373134328348</v>
          </cell>
          <cell r="BU492">
            <v>24838.522388059693</v>
          </cell>
          <cell r="BV492">
            <v>4.0029850746268636</v>
          </cell>
          <cell r="BW492">
            <v>3722.7761194029831</v>
          </cell>
          <cell r="BX492">
            <v>126164.08208955226</v>
          </cell>
          <cell r="BY492">
            <v>126164.08208955226</v>
          </cell>
          <cell r="BZ492">
            <v>0</v>
          </cell>
          <cell r="CA492">
            <v>372384.08208955248</v>
          </cell>
          <cell r="CB492">
            <v>372384.08208955248</v>
          </cell>
          <cell r="CC492">
            <v>0</v>
          </cell>
          <cell r="CD492">
            <v>0</v>
          </cell>
          <cell r="CE492">
            <v>98.288973384030555</v>
          </cell>
          <cell r="CF492">
            <v>53.537388513308066</v>
          </cell>
          <cell r="CG492">
            <v>66.49812734082397</v>
          </cell>
          <cell r="CH492">
            <v>42.909335736704115</v>
          </cell>
          <cell r="CI492">
            <v>68.254681647940075</v>
          </cell>
          <cell r="CJ492">
            <v>44.042789888239696</v>
          </cell>
          <cell r="CK492">
            <v>68.254681647940075</v>
          </cell>
          <cell r="CL492">
            <v>44.042789888239696</v>
          </cell>
          <cell r="CM492">
            <v>59.932806324110679</v>
          </cell>
          <cell r="CN492">
            <v>38.108588349762847</v>
          </cell>
          <cell r="CO492">
            <v>222.64089237625441</v>
          </cell>
          <cell r="CP492">
            <v>389621.56165844522</v>
          </cell>
          <cell r="CQ492">
            <v>389621.56165844522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0</v>
          </cell>
          <cell r="CW492">
            <v>0</v>
          </cell>
          <cell r="CX492">
            <v>0</v>
          </cell>
          <cell r="CY492">
            <v>2.0044843049327374</v>
          </cell>
          <cell r="CZ492">
            <v>3137.017937219734</v>
          </cell>
          <cell r="DA492">
            <v>3137.017937219734</v>
          </cell>
          <cell r="DB492">
            <v>0</v>
          </cell>
          <cell r="DC492">
            <v>7516406.5816852171</v>
          </cell>
          <cell r="DD492">
            <v>7516406.5816852171</v>
          </cell>
          <cell r="DE492">
            <v>0</v>
          </cell>
          <cell r="DF492">
            <v>128000</v>
          </cell>
          <cell r="DG492">
            <v>128000</v>
          </cell>
          <cell r="DH492">
            <v>268.2</v>
          </cell>
          <cell r="DI492">
            <v>0</v>
          </cell>
          <cell r="DJ492">
            <v>0</v>
          </cell>
          <cell r="DK492">
            <v>2.286</v>
          </cell>
          <cell r="DL492">
            <v>0</v>
          </cell>
          <cell r="DO492">
            <v>0</v>
          </cell>
          <cell r="DP492">
            <v>0</v>
          </cell>
          <cell r="DQ492">
            <v>0</v>
          </cell>
          <cell r="DR492">
            <v>1</v>
          </cell>
          <cell r="DS492">
            <v>0</v>
          </cell>
          <cell r="DT492">
            <v>0</v>
          </cell>
          <cell r="DU492">
            <v>0</v>
          </cell>
          <cell r="DV492">
            <v>0</v>
          </cell>
          <cell r="DW492">
            <v>0</v>
          </cell>
          <cell r="DX492">
            <v>0</v>
          </cell>
          <cell r="DY492">
            <v>0</v>
          </cell>
          <cell r="DZ492">
            <v>0</v>
          </cell>
          <cell r="EA492">
            <v>32291.5</v>
          </cell>
          <cell r="EB492">
            <v>32291.5</v>
          </cell>
          <cell r="EC492">
            <v>0</v>
          </cell>
          <cell r="ED492">
            <v>0</v>
          </cell>
          <cell r="EE492">
            <v>32291.5</v>
          </cell>
          <cell r="EF492">
            <v>0</v>
          </cell>
          <cell r="EG492">
            <v>32291.5</v>
          </cell>
          <cell r="EH492">
            <v>0</v>
          </cell>
          <cell r="EI492">
            <v>0</v>
          </cell>
          <cell r="EJ492">
            <v>0</v>
          </cell>
          <cell r="EK492">
            <v>0</v>
          </cell>
          <cell r="EL492">
            <v>0</v>
          </cell>
          <cell r="EM492">
            <v>0</v>
          </cell>
          <cell r="EN492">
            <v>0</v>
          </cell>
          <cell r="EO492">
            <v>0</v>
          </cell>
          <cell r="EP492">
            <v>0</v>
          </cell>
          <cell r="EQ492">
            <v>160291.5</v>
          </cell>
          <cell r="ER492">
            <v>160291.5</v>
          </cell>
          <cell r="ES492">
            <v>0</v>
          </cell>
          <cell r="ET492">
            <v>7676698.0816852171</v>
          </cell>
          <cell r="EU492">
            <v>7676698.0816852171</v>
          </cell>
          <cell r="EV492">
            <v>7644406.5816852171</v>
          </cell>
          <cell r="EW492">
            <v>5700.526906551243</v>
          </cell>
          <cell r="EX492">
            <v>5715</v>
          </cell>
          <cell r="EY492">
            <v>14.473093448757027</v>
          </cell>
          <cell r="EZ492">
            <v>7663815</v>
          </cell>
          <cell r="FA492">
            <v>19408.418314782903</v>
          </cell>
          <cell r="FB492">
            <v>7696106.5</v>
          </cell>
          <cell r="FC492">
            <v>7696264.6387747331</v>
          </cell>
          <cell r="FD492">
            <v>158.13877473305911</v>
          </cell>
          <cell r="FE492">
            <v>7696264.6387747331</v>
          </cell>
        </row>
        <row r="493">
          <cell r="A493">
            <v>4390</v>
          </cell>
          <cell r="B493">
            <v>8814390</v>
          </cell>
          <cell r="E493" t="str">
            <v>Great Baddow High School</v>
          </cell>
          <cell r="F493" t="str">
            <v>S</v>
          </cell>
          <cell r="G493" t="str">
            <v/>
          </cell>
          <cell r="H493">
            <v>10009230</v>
          </cell>
          <cell r="I493" t="str">
            <v>Y</v>
          </cell>
          <cell r="J493" t="str">
            <v>VI</v>
          </cell>
          <cell r="K493">
            <v>4390</v>
          </cell>
          <cell r="L493">
            <v>136904</v>
          </cell>
          <cell r="O493">
            <v>0</v>
          </cell>
          <cell r="P493">
            <v>3</v>
          </cell>
          <cell r="Q493">
            <v>2</v>
          </cell>
          <cell r="S493">
            <v>0</v>
          </cell>
          <cell r="T493">
            <v>0</v>
          </cell>
          <cell r="V493">
            <v>0</v>
          </cell>
          <cell r="W493">
            <v>252</v>
          </cell>
          <cell r="X493">
            <v>255</v>
          </cell>
          <cell r="Y493">
            <v>254</v>
          </cell>
          <cell r="Z493">
            <v>251</v>
          </cell>
          <cell r="AA493">
            <v>248</v>
          </cell>
          <cell r="AB493">
            <v>761</v>
          </cell>
          <cell r="AC493">
            <v>499</v>
          </cell>
          <cell r="AD493">
            <v>1260</v>
          </cell>
          <cell r="AE493">
            <v>1260</v>
          </cell>
          <cell r="AF493">
            <v>0</v>
          </cell>
          <cell r="AG493">
            <v>3564120.6700000004</v>
          </cell>
          <cell r="AH493">
            <v>2781086.6799999997</v>
          </cell>
          <cell r="AI493">
            <v>6345207.3499999996</v>
          </cell>
          <cell r="AJ493">
            <v>6345207.3499999996</v>
          </cell>
          <cell r="AK493">
            <v>0</v>
          </cell>
          <cell r="AL493">
            <v>0</v>
          </cell>
          <cell r="AM493">
            <v>189</v>
          </cell>
          <cell r="AN493">
            <v>90720</v>
          </cell>
          <cell r="AO493">
            <v>90720</v>
          </cell>
          <cell r="AP493">
            <v>0</v>
          </cell>
          <cell r="AQ493">
            <v>0</v>
          </cell>
          <cell r="AR493">
            <v>224.00000000000028</v>
          </cell>
          <cell r="AS493">
            <v>230720.00000000029</v>
          </cell>
          <cell r="AT493">
            <v>230720.00000000029</v>
          </cell>
          <cell r="AU493">
            <v>0</v>
          </cell>
          <cell r="AV493">
            <v>0</v>
          </cell>
          <cell r="AW493">
            <v>0</v>
          </cell>
          <cell r="AX493">
            <v>0</v>
          </cell>
          <cell r="AY493">
            <v>0</v>
          </cell>
          <cell r="AZ493">
            <v>0</v>
          </cell>
          <cell r="BA493">
            <v>0</v>
          </cell>
          <cell r="BB493">
            <v>0</v>
          </cell>
          <cell r="BC493">
            <v>0</v>
          </cell>
          <cell r="BD493">
            <v>0</v>
          </cell>
          <cell r="BE493">
            <v>0</v>
          </cell>
          <cell r="BF493">
            <v>0</v>
          </cell>
          <cell r="BG493">
            <v>0</v>
          </cell>
          <cell r="BH493">
            <v>0</v>
          </cell>
          <cell r="BI493">
            <v>0</v>
          </cell>
          <cell r="BJ493">
            <v>948.99999999999989</v>
          </cell>
          <cell r="BK493">
            <v>0</v>
          </cell>
          <cell r="BL493">
            <v>137.00000000000034</v>
          </cell>
          <cell r="BM493">
            <v>45895.000000000116</v>
          </cell>
          <cell r="BN493">
            <v>19.000000000000025</v>
          </cell>
          <cell r="BO493">
            <v>8455.0000000000109</v>
          </cell>
          <cell r="BP493">
            <v>8.0000000000000018</v>
          </cell>
          <cell r="BQ493">
            <v>4960.0000000000009</v>
          </cell>
          <cell r="BR493">
            <v>147.00000000000043</v>
          </cell>
          <cell r="BS493">
            <v>99960.000000000291</v>
          </cell>
          <cell r="BT493">
            <v>0</v>
          </cell>
          <cell r="BU493">
            <v>0</v>
          </cell>
          <cell r="BV493">
            <v>0</v>
          </cell>
          <cell r="BW493">
            <v>0</v>
          </cell>
          <cell r="BX493">
            <v>159270.00000000041</v>
          </cell>
          <cell r="BY493">
            <v>159270.00000000041</v>
          </cell>
          <cell r="BZ493">
            <v>0</v>
          </cell>
          <cell r="CA493">
            <v>480710.0000000007</v>
          </cell>
          <cell r="CB493">
            <v>480710.0000000007</v>
          </cell>
          <cell r="CC493">
            <v>0</v>
          </cell>
          <cell r="CD493">
            <v>0</v>
          </cell>
          <cell r="CE493">
            <v>86.42975206611564</v>
          </cell>
          <cell r="CF493">
            <v>47.077744900165257</v>
          </cell>
          <cell r="CG493">
            <v>84.628820960698704</v>
          </cell>
          <cell r="CH493">
            <v>54.608552703930137</v>
          </cell>
          <cell r="CI493">
            <v>84.296943231441062</v>
          </cell>
          <cell r="CJ493">
            <v>54.394401516855901</v>
          </cell>
          <cell r="CK493">
            <v>83.301310043668138</v>
          </cell>
          <cell r="CL493">
            <v>53.751947955633199</v>
          </cell>
          <cell r="CM493">
            <v>61.208510638297909</v>
          </cell>
          <cell r="CN493">
            <v>38.919751609872364</v>
          </cell>
          <cell r="CO493">
            <v>248.75239868645684</v>
          </cell>
          <cell r="CP493">
            <v>435316.69770129945</v>
          </cell>
          <cell r="CQ493">
            <v>435316.69770129945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2.9999999999999987</v>
          </cell>
          <cell r="CZ493">
            <v>4694.9999999999982</v>
          </cell>
          <cell r="DA493">
            <v>4694.9999999999982</v>
          </cell>
          <cell r="DB493">
            <v>0</v>
          </cell>
          <cell r="DC493">
            <v>7265929.0477012992</v>
          </cell>
          <cell r="DD493">
            <v>7265929.0477012992</v>
          </cell>
          <cell r="DE493">
            <v>0</v>
          </cell>
          <cell r="DF493">
            <v>128000</v>
          </cell>
          <cell r="DG493">
            <v>128000</v>
          </cell>
          <cell r="DH493">
            <v>252</v>
          </cell>
          <cell r="DI493">
            <v>0</v>
          </cell>
          <cell r="DJ493">
            <v>0</v>
          </cell>
          <cell r="DK493">
            <v>1.427</v>
          </cell>
          <cell r="DL493">
            <v>0</v>
          </cell>
          <cell r="DO493">
            <v>0</v>
          </cell>
          <cell r="DP493">
            <v>0</v>
          </cell>
          <cell r="DQ493">
            <v>0</v>
          </cell>
          <cell r="DR493">
            <v>1</v>
          </cell>
          <cell r="DS493">
            <v>0</v>
          </cell>
          <cell r="DT493">
            <v>0</v>
          </cell>
          <cell r="DU493">
            <v>0</v>
          </cell>
          <cell r="DV493">
            <v>0</v>
          </cell>
          <cell r="DW493">
            <v>0</v>
          </cell>
          <cell r="DX493">
            <v>0</v>
          </cell>
          <cell r="DY493">
            <v>0</v>
          </cell>
          <cell r="DZ493">
            <v>0</v>
          </cell>
          <cell r="EA493">
            <v>33524</v>
          </cell>
          <cell r="EB493">
            <v>33524</v>
          </cell>
          <cell r="EC493">
            <v>0</v>
          </cell>
          <cell r="ED493">
            <v>0</v>
          </cell>
          <cell r="EE493">
            <v>33524</v>
          </cell>
          <cell r="EF493">
            <v>0</v>
          </cell>
          <cell r="EG493">
            <v>33524</v>
          </cell>
          <cell r="EH493">
            <v>0</v>
          </cell>
          <cell r="EI493">
            <v>0</v>
          </cell>
          <cell r="EJ493">
            <v>0</v>
          </cell>
          <cell r="EK493">
            <v>0</v>
          </cell>
          <cell r="EL493">
            <v>0</v>
          </cell>
          <cell r="EM493">
            <v>0</v>
          </cell>
          <cell r="EN493">
            <v>0</v>
          </cell>
          <cell r="EO493">
            <v>0</v>
          </cell>
          <cell r="EP493">
            <v>0</v>
          </cell>
          <cell r="EQ493">
            <v>161524</v>
          </cell>
          <cell r="ER493">
            <v>161524</v>
          </cell>
          <cell r="ES493">
            <v>0</v>
          </cell>
          <cell r="ET493">
            <v>7427453.0477012992</v>
          </cell>
          <cell r="EU493">
            <v>7427453.0477012992</v>
          </cell>
          <cell r="EV493">
            <v>7393929.0477012992</v>
          </cell>
          <cell r="EW493">
            <v>5868.1976569057933</v>
          </cell>
          <cell r="EX493">
            <v>5715</v>
          </cell>
          <cell r="EY493">
            <v>0</v>
          </cell>
          <cell r="EZ493">
            <v>7200900</v>
          </cell>
          <cell r="FA493">
            <v>0</v>
          </cell>
          <cell r="FB493">
            <v>7427453.0477012992</v>
          </cell>
          <cell r="FC493">
            <v>7427453.0477012992</v>
          </cell>
          <cell r="FD493">
            <v>0</v>
          </cell>
          <cell r="FE493">
            <v>7427453.0477012992</v>
          </cell>
        </row>
        <row r="494">
          <cell r="A494">
            <v>4024</v>
          </cell>
          <cell r="B494">
            <v>8814024</v>
          </cell>
          <cell r="E494" t="str">
            <v>Harwich and Dovercourt High School</v>
          </cell>
          <cell r="F494" t="str">
            <v>S</v>
          </cell>
          <cell r="G494" t="str">
            <v/>
          </cell>
          <cell r="H494" t="str">
            <v/>
          </cell>
          <cell r="I494" t="str">
            <v>Y</v>
          </cell>
          <cell r="J494" t="str">
            <v>VI</v>
          </cell>
          <cell r="K494">
            <v>4024</v>
          </cell>
          <cell r="L494">
            <v>145061</v>
          </cell>
          <cell r="O494">
            <v>0</v>
          </cell>
          <cell r="P494">
            <v>3</v>
          </cell>
          <cell r="Q494">
            <v>2</v>
          </cell>
          <cell r="S494">
            <v>0</v>
          </cell>
          <cell r="T494">
            <v>0</v>
          </cell>
          <cell r="V494">
            <v>0</v>
          </cell>
          <cell r="W494">
            <v>224</v>
          </cell>
          <cell r="X494">
            <v>205</v>
          </cell>
          <cell r="Y494">
            <v>220</v>
          </cell>
          <cell r="Z494">
            <v>217</v>
          </cell>
          <cell r="AA494">
            <v>215</v>
          </cell>
          <cell r="AB494">
            <v>649</v>
          </cell>
          <cell r="AC494">
            <v>432</v>
          </cell>
          <cell r="AD494">
            <v>1081</v>
          </cell>
          <cell r="AE494">
            <v>1081</v>
          </cell>
          <cell r="AF494">
            <v>0</v>
          </cell>
          <cell r="AG494">
            <v>3039572.0300000003</v>
          </cell>
          <cell r="AH494">
            <v>2407674.2399999998</v>
          </cell>
          <cell r="AI494">
            <v>5447246.2699999996</v>
          </cell>
          <cell r="AJ494">
            <v>5447246.2699999996</v>
          </cell>
          <cell r="AK494">
            <v>0</v>
          </cell>
          <cell r="AL494">
            <v>0</v>
          </cell>
          <cell r="AM494">
            <v>372.00000000000034</v>
          </cell>
          <cell r="AN494">
            <v>178560.00000000017</v>
          </cell>
          <cell r="AO494">
            <v>178560.00000000017</v>
          </cell>
          <cell r="AP494">
            <v>0</v>
          </cell>
          <cell r="AQ494">
            <v>0</v>
          </cell>
          <cell r="AR494">
            <v>419.00000000000011</v>
          </cell>
          <cell r="AS494">
            <v>431570.00000000012</v>
          </cell>
          <cell r="AT494">
            <v>431570.00000000012</v>
          </cell>
          <cell r="AU494">
            <v>0</v>
          </cell>
          <cell r="AV494">
            <v>0</v>
          </cell>
          <cell r="AW494">
            <v>0</v>
          </cell>
          <cell r="AX494">
            <v>0</v>
          </cell>
          <cell r="AY494">
            <v>0</v>
          </cell>
          <cell r="AZ494">
            <v>0</v>
          </cell>
          <cell r="BA494">
            <v>0</v>
          </cell>
          <cell r="BB494">
            <v>0</v>
          </cell>
          <cell r="BC494">
            <v>0</v>
          </cell>
          <cell r="BD494">
            <v>0</v>
          </cell>
          <cell r="BE494">
            <v>0</v>
          </cell>
          <cell r="BF494">
            <v>0</v>
          </cell>
          <cell r="BG494">
            <v>0</v>
          </cell>
          <cell r="BH494">
            <v>0</v>
          </cell>
          <cell r="BI494">
            <v>0</v>
          </cell>
          <cell r="BJ494">
            <v>281.78200371057471</v>
          </cell>
          <cell r="BK494">
            <v>0</v>
          </cell>
          <cell r="BL494">
            <v>112.31168831168843</v>
          </cell>
          <cell r="BM494">
            <v>37624.415584415627</v>
          </cell>
          <cell r="BN494">
            <v>0</v>
          </cell>
          <cell r="BO494">
            <v>0</v>
          </cell>
          <cell r="BP494">
            <v>362.00463821892424</v>
          </cell>
          <cell r="BQ494">
            <v>224442.87569573303</v>
          </cell>
          <cell r="BR494">
            <v>103.28664192949905</v>
          </cell>
          <cell r="BS494">
            <v>70234.916512059353</v>
          </cell>
          <cell r="BT494">
            <v>220.61224489795896</v>
          </cell>
          <cell r="BU494">
            <v>161046.93877551003</v>
          </cell>
          <cell r="BV494">
            <v>1.0027829313543601</v>
          </cell>
          <cell r="BW494">
            <v>932.58812615955492</v>
          </cell>
          <cell r="BX494">
            <v>494281.73469387757</v>
          </cell>
          <cell r="BY494">
            <v>494281.73469387757</v>
          </cell>
          <cell r="BZ494">
            <v>0</v>
          </cell>
          <cell r="CA494">
            <v>1104411.7346938779</v>
          </cell>
          <cell r="CB494">
            <v>1104411.7346938779</v>
          </cell>
          <cell r="CC494">
            <v>0</v>
          </cell>
          <cell r="CD494">
            <v>0</v>
          </cell>
          <cell r="CE494">
            <v>114.51121076233194</v>
          </cell>
          <cell r="CF494">
            <v>62.373539662062839</v>
          </cell>
          <cell r="CG494">
            <v>71.556603773584925</v>
          </cell>
          <cell r="CH494">
            <v>46.1734256028302</v>
          </cell>
          <cell r="CI494">
            <v>76.792452830188694</v>
          </cell>
          <cell r="CJ494">
            <v>49.551968939622647</v>
          </cell>
          <cell r="CK494">
            <v>75.745283018867937</v>
          </cell>
          <cell r="CL494">
            <v>48.876260272264155</v>
          </cell>
          <cell r="CM494">
            <v>94.882629107981145</v>
          </cell>
          <cell r="CN494">
            <v>60.331615954460048</v>
          </cell>
          <cell r="CO494">
            <v>267.30681043123985</v>
          </cell>
          <cell r="CP494">
            <v>467786.91825466976</v>
          </cell>
          <cell r="CQ494">
            <v>467786.91825466976</v>
          </cell>
          <cell r="CR494">
            <v>0</v>
          </cell>
          <cell r="CS494">
            <v>0</v>
          </cell>
          <cell r="CT494">
            <v>0</v>
          </cell>
          <cell r="CU494">
            <v>0</v>
          </cell>
          <cell r="CV494">
            <v>0</v>
          </cell>
          <cell r="CW494">
            <v>0</v>
          </cell>
          <cell r="CX494">
            <v>0</v>
          </cell>
          <cell r="CY494">
            <v>8.0074074074074097</v>
          </cell>
          <cell r="CZ494">
            <v>12531.592592592597</v>
          </cell>
          <cell r="DA494">
            <v>12531.592592592597</v>
          </cell>
          <cell r="DB494">
            <v>0</v>
          </cell>
          <cell r="DC494">
            <v>7031976.5155411391</v>
          </cell>
          <cell r="DD494">
            <v>7031976.5155411391</v>
          </cell>
          <cell r="DE494">
            <v>0</v>
          </cell>
          <cell r="DF494">
            <v>128000</v>
          </cell>
          <cell r="DG494">
            <v>128000</v>
          </cell>
          <cell r="DH494">
            <v>216.2</v>
          </cell>
          <cell r="DI494">
            <v>0</v>
          </cell>
          <cell r="DJ494">
            <v>0</v>
          </cell>
          <cell r="DK494">
            <v>10.462</v>
          </cell>
          <cell r="DL494">
            <v>1</v>
          </cell>
          <cell r="DO494">
            <v>0</v>
          </cell>
          <cell r="DP494">
            <v>0</v>
          </cell>
          <cell r="DQ494">
            <v>0</v>
          </cell>
          <cell r="DR494">
            <v>1</v>
          </cell>
          <cell r="DS494">
            <v>0</v>
          </cell>
          <cell r="DT494">
            <v>0</v>
          </cell>
          <cell r="DU494">
            <v>0</v>
          </cell>
          <cell r="DV494">
            <v>0</v>
          </cell>
          <cell r="DW494">
            <v>0</v>
          </cell>
          <cell r="DX494">
            <v>0</v>
          </cell>
          <cell r="DY494">
            <v>0</v>
          </cell>
          <cell r="DZ494">
            <v>0</v>
          </cell>
          <cell r="EA494">
            <v>26868.5</v>
          </cell>
          <cell r="EB494">
            <v>26868.5</v>
          </cell>
          <cell r="EC494">
            <v>0</v>
          </cell>
          <cell r="ED494">
            <v>0</v>
          </cell>
          <cell r="EE494">
            <v>26868.5</v>
          </cell>
          <cell r="EF494">
            <v>0</v>
          </cell>
          <cell r="EG494">
            <v>26868.5</v>
          </cell>
          <cell r="EH494">
            <v>0</v>
          </cell>
          <cell r="EI494">
            <v>0</v>
          </cell>
          <cell r="EJ494">
            <v>0</v>
          </cell>
          <cell r="EK494">
            <v>0</v>
          </cell>
          <cell r="EL494">
            <v>0</v>
          </cell>
          <cell r="EM494">
            <v>0</v>
          </cell>
          <cell r="EN494">
            <v>0</v>
          </cell>
          <cell r="EO494">
            <v>0</v>
          </cell>
          <cell r="EP494">
            <v>0</v>
          </cell>
          <cell r="EQ494">
            <v>154868.5</v>
          </cell>
          <cell r="ER494">
            <v>154868.5</v>
          </cell>
          <cell r="ES494">
            <v>0</v>
          </cell>
          <cell r="ET494">
            <v>7186845.0155411391</v>
          </cell>
          <cell r="EU494">
            <v>7186845.0155411391</v>
          </cell>
          <cell r="EV494">
            <v>7159976.5155411391</v>
          </cell>
          <cell r="EW494">
            <v>6623.4750375033664</v>
          </cell>
          <cell r="EX494">
            <v>5715</v>
          </cell>
          <cell r="EY494">
            <v>0</v>
          </cell>
          <cell r="EZ494">
            <v>6177915</v>
          </cell>
          <cell r="FA494">
            <v>0</v>
          </cell>
          <cell r="FB494">
            <v>7186845.0155411391</v>
          </cell>
          <cell r="FC494">
            <v>7186845.0155411391</v>
          </cell>
          <cell r="FD494">
            <v>0</v>
          </cell>
          <cell r="FE494">
            <v>7186845.0155411391</v>
          </cell>
        </row>
        <row r="495">
          <cell r="A495">
            <v>4026</v>
          </cell>
          <cell r="B495">
            <v>8814026</v>
          </cell>
          <cell r="E495" t="str">
            <v>Hedingham School and Sixth Form</v>
          </cell>
          <cell r="F495" t="str">
            <v>S</v>
          </cell>
          <cell r="G495" t="str">
            <v/>
          </cell>
          <cell r="H495" t="str">
            <v/>
          </cell>
          <cell r="I495" t="str">
            <v>Y</v>
          </cell>
          <cell r="J495" t="str">
            <v>VI</v>
          </cell>
          <cell r="K495">
            <v>4026</v>
          </cell>
          <cell r="L495">
            <v>139153</v>
          </cell>
          <cell r="O495">
            <v>0</v>
          </cell>
          <cell r="P495">
            <v>3</v>
          </cell>
          <cell r="Q495">
            <v>2</v>
          </cell>
          <cell r="S495">
            <v>0</v>
          </cell>
          <cell r="T495">
            <v>0</v>
          </cell>
          <cell r="V495">
            <v>0</v>
          </cell>
          <cell r="W495">
            <v>196</v>
          </cell>
          <cell r="X495">
            <v>195</v>
          </cell>
          <cell r="Y495">
            <v>193</v>
          </cell>
          <cell r="Z495">
            <v>195</v>
          </cell>
          <cell r="AA495">
            <v>194</v>
          </cell>
          <cell r="AB495">
            <v>584</v>
          </cell>
          <cell r="AC495">
            <v>389</v>
          </cell>
          <cell r="AD495">
            <v>973</v>
          </cell>
          <cell r="AE495">
            <v>973</v>
          </cell>
          <cell r="AF495">
            <v>0</v>
          </cell>
          <cell r="AG495">
            <v>2735146.48</v>
          </cell>
          <cell r="AH495">
            <v>2168021.48</v>
          </cell>
          <cell r="AI495">
            <v>4903167.96</v>
          </cell>
          <cell r="AJ495">
            <v>4903167.96</v>
          </cell>
          <cell r="AK495">
            <v>0</v>
          </cell>
          <cell r="AL495">
            <v>0</v>
          </cell>
          <cell r="AM495">
            <v>129.99999999999986</v>
          </cell>
          <cell r="AN495">
            <v>62399.999999999935</v>
          </cell>
          <cell r="AO495">
            <v>62399.999999999935</v>
          </cell>
          <cell r="AP495">
            <v>0</v>
          </cell>
          <cell r="AQ495">
            <v>0</v>
          </cell>
          <cell r="AR495">
            <v>164.0000000000002</v>
          </cell>
          <cell r="AS495">
            <v>168920.0000000002</v>
          </cell>
          <cell r="AT495">
            <v>168920.0000000002</v>
          </cell>
          <cell r="AU495">
            <v>0</v>
          </cell>
          <cell r="AV495">
            <v>0</v>
          </cell>
          <cell r="AW495">
            <v>0</v>
          </cell>
          <cell r="AX495">
            <v>0</v>
          </cell>
          <cell r="AY495">
            <v>0</v>
          </cell>
          <cell r="AZ495">
            <v>0</v>
          </cell>
          <cell r="BA495">
            <v>0</v>
          </cell>
          <cell r="BB495">
            <v>0</v>
          </cell>
          <cell r="BC495">
            <v>0</v>
          </cell>
          <cell r="BD495">
            <v>0</v>
          </cell>
          <cell r="BE495">
            <v>0</v>
          </cell>
          <cell r="BF495">
            <v>0</v>
          </cell>
          <cell r="BG495">
            <v>0</v>
          </cell>
          <cell r="BH495">
            <v>0</v>
          </cell>
          <cell r="BI495">
            <v>0</v>
          </cell>
          <cell r="BJ495">
            <v>909.93518518518499</v>
          </cell>
          <cell r="BK495">
            <v>0</v>
          </cell>
          <cell r="BL495">
            <v>16.016460905349756</v>
          </cell>
          <cell r="BM495">
            <v>5365.514403292168</v>
          </cell>
          <cell r="BN495">
            <v>8.0082304526748977</v>
          </cell>
          <cell r="BO495">
            <v>3563.6625514403295</v>
          </cell>
          <cell r="BP495">
            <v>37.038065843621418</v>
          </cell>
          <cell r="BQ495">
            <v>22963.600823045279</v>
          </cell>
          <cell r="BR495">
            <v>1.0010288065843622</v>
          </cell>
          <cell r="BS495">
            <v>680.69958847736632</v>
          </cell>
          <cell r="BT495">
            <v>1.0010288065843622</v>
          </cell>
          <cell r="BU495">
            <v>730.75102880658437</v>
          </cell>
          <cell r="BV495">
            <v>0</v>
          </cell>
          <cell r="BW495">
            <v>0</v>
          </cell>
          <cell r="BX495">
            <v>33304.228395061727</v>
          </cell>
          <cell r="BY495">
            <v>33304.228395061727</v>
          </cell>
          <cell r="BZ495">
            <v>0</v>
          </cell>
          <cell r="CA495">
            <v>264624.22839506186</v>
          </cell>
          <cell r="CB495">
            <v>264624.22839506186</v>
          </cell>
          <cell r="CC495">
            <v>0</v>
          </cell>
          <cell r="CD495">
            <v>0</v>
          </cell>
          <cell r="CE495">
            <v>93.4769230769231</v>
          </cell>
          <cell r="CF495">
            <v>50.916294834461553</v>
          </cell>
          <cell r="CG495">
            <v>72.065217391304273</v>
          </cell>
          <cell r="CH495">
            <v>46.501619393478208</v>
          </cell>
          <cell r="CI495">
            <v>71.326086956521664</v>
          </cell>
          <cell r="CJ495">
            <v>46.02467970739125</v>
          </cell>
          <cell r="CK495">
            <v>72.065217391304273</v>
          </cell>
          <cell r="CL495">
            <v>46.501619393478208</v>
          </cell>
          <cell r="CM495">
            <v>80.06349206349212</v>
          </cell>
          <cell r="CN495">
            <v>50.908790160634958</v>
          </cell>
          <cell r="CO495">
            <v>240.85300348944418</v>
          </cell>
          <cell r="CP495">
            <v>421492.75610652729</v>
          </cell>
          <cell r="CQ495">
            <v>421492.75610652729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4.9999999999999991</v>
          </cell>
          <cell r="CZ495">
            <v>7824.9999999999982</v>
          </cell>
          <cell r="DA495">
            <v>7824.9999999999982</v>
          </cell>
          <cell r="DB495">
            <v>0</v>
          </cell>
          <cell r="DC495">
            <v>5597109.9445015891</v>
          </cell>
          <cell r="DD495">
            <v>5597109.9445015891</v>
          </cell>
          <cell r="DE495">
            <v>0</v>
          </cell>
          <cell r="DF495">
            <v>128000</v>
          </cell>
          <cell r="DG495">
            <v>128000</v>
          </cell>
          <cell r="DH495">
            <v>194.6</v>
          </cell>
          <cell r="DI495">
            <v>0</v>
          </cell>
          <cell r="DJ495">
            <v>0</v>
          </cell>
          <cell r="DK495">
            <v>5.2889999999999997</v>
          </cell>
          <cell r="DL495">
            <v>1</v>
          </cell>
          <cell r="DO495">
            <v>0</v>
          </cell>
          <cell r="DP495">
            <v>0</v>
          </cell>
          <cell r="DQ495">
            <v>0</v>
          </cell>
          <cell r="DR495">
            <v>1</v>
          </cell>
          <cell r="DS495">
            <v>0</v>
          </cell>
          <cell r="DT495">
            <v>0</v>
          </cell>
          <cell r="DU495">
            <v>0</v>
          </cell>
          <cell r="DV495">
            <v>0</v>
          </cell>
          <cell r="DW495">
            <v>0</v>
          </cell>
          <cell r="DX495">
            <v>0</v>
          </cell>
          <cell r="DY495">
            <v>0</v>
          </cell>
          <cell r="DZ495">
            <v>0</v>
          </cell>
          <cell r="EA495">
            <v>25882.5</v>
          </cell>
          <cell r="EB495">
            <v>25882.5</v>
          </cell>
          <cell r="EC495">
            <v>0</v>
          </cell>
          <cell r="ED495">
            <v>0</v>
          </cell>
          <cell r="EE495">
            <v>25882.5</v>
          </cell>
          <cell r="EF495">
            <v>0</v>
          </cell>
          <cell r="EG495">
            <v>25882.5</v>
          </cell>
          <cell r="EH495">
            <v>0</v>
          </cell>
          <cell r="EI495">
            <v>0</v>
          </cell>
          <cell r="EJ495">
            <v>0</v>
          </cell>
          <cell r="EK495">
            <v>0</v>
          </cell>
          <cell r="EL495">
            <v>0</v>
          </cell>
          <cell r="EM495">
            <v>0</v>
          </cell>
          <cell r="EN495">
            <v>0</v>
          </cell>
          <cell r="EO495">
            <v>0</v>
          </cell>
          <cell r="EP495">
            <v>0</v>
          </cell>
          <cell r="EQ495">
            <v>153882.5</v>
          </cell>
          <cell r="ER495">
            <v>153882.5</v>
          </cell>
          <cell r="ES495">
            <v>0</v>
          </cell>
          <cell r="ET495">
            <v>5750992.4445015891</v>
          </cell>
          <cell r="EU495">
            <v>5750992.4445015891</v>
          </cell>
          <cell r="EV495">
            <v>5725109.9445015891</v>
          </cell>
          <cell r="EW495">
            <v>5883.9773324785092</v>
          </cell>
          <cell r="EX495">
            <v>5715</v>
          </cell>
          <cell r="EY495">
            <v>0</v>
          </cell>
          <cell r="EZ495">
            <v>5560695</v>
          </cell>
          <cell r="FA495">
            <v>0</v>
          </cell>
          <cell r="FB495">
            <v>5750992.4445015891</v>
          </cell>
          <cell r="FC495">
            <v>5750992.4445015891</v>
          </cell>
          <cell r="FD495">
            <v>0</v>
          </cell>
          <cell r="FE495">
            <v>5750992.4445015891</v>
          </cell>
        </row>
        <row r="496">
          <cell r="A496">
            <v>4400</v>
          </cell>
          <cell r="B496">
            <v>8814400</v>
          </cell>
          <cell r="E496" t="str">
            <v>The Honywood Community Science School</v>
          </cell>
          <cell r="F496" t="str">
            <v>S</v>
          </cell>
          <cell r="G496" t="str">
            <v/>
          </cell>
          <cell r="H496">
            <v>10008167</v>
          </cell>
          <cell r="I496" t="str">
            <v>Y</v>
          </cell>
          <cell r="K496">
            <v>4400</v>
          </cell>
          <cell r="L496">
            <v>136729</v>
          </cell>
          <cell r="O496">
            <v>0</v>
          </cell>
          <cell r="P496">
            <v>3</v>
          </cell>
          <cell r="Q496">
            <v>2</v>
          </cell>
          <cell r="S496">
            <v>0</v>
          </cell>
          <cell r="T496">
            <v>0</v>
          </cell>
          <cell r="V496">
            <v>0</v>
          </cell>
          <cell r="W496">
            <v>159</v>
          </cell>
          <cell r="X496">
            <v>146</v>
          </cell>
          <cell r="Y496">
            <v>131</v>
          </cell>
          <cell r="Z496">
            <v>176</v>
          </cell>
          <cell r="AA496">
            <v>176</v>
          </cell>
          <cell r="AB496">
            <v>436</v>
          </cell>
          <cell r="AC496">
            <v>352</v>
          </cell>
          <cell r="AD496">
            <v>788</v>
          </cell>
          <cell r="AE496">
            <v>788</v>
          </cell>
          <cell r="AF496">
            <v>0</v>
          </cell>
          <cell r="AG496">
            <v>2041992.9200000002</v>
          </cell>
          <cell r="AH496">
            <v>1961808.64</v>
          </cell>
          <cell r="AI496">
            <v>4003801.56</v>
          </cell>
          <cell r="AJ496">
            <v>4003801.56</v>
          </cell>
          <cell r="AK496">
            <v>0</v>
          </cell>
          <cell r="AL496">
            <v>0</v>
          </cell>
          <cell r="AM496">
            <v>133.00000000000009</v>
          </cell>
          <cell r="AN496">
            <v>63840.000000000044</v>
          </cell>
          <cell r="AO496">
            <v>63840.000000000044</v>
          </cell>
          <cell r="AP496">
            <v>0</v>
          </cell>
          <cell r="AQ496">
            <v>0</v>
          </cell>
          <cell r="AR496">
            <v>155.99999999999989</v>
          </cell>
          <cell r="AS496">
            <v>160679.99999999988</v>
          </cell>
          <cell r="AT496">
            <v>160679.99999999988</v>
          </cell>
          <cell r="AU496">
            <v>0</v>
          </cell>
          <cell r="AV496">
            <v>0</v>
          </cell>
          <cell r="AW496">
            <v>0</v>
          </cell>
          <cell r="AX496">
            <v>0</v>
          </cell>
          <cell r="AY496">
            <v>0</v>
          </cell>
          <cell r="AZ496">
            <v>0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678.99999999999977</v>
          </cell>
          <cell r="BK496">
            <v>0</v>
          </cell>
          <cell r="BL496">
            <v>67</v>
          </cell>
          <cell r="BM496">
            <v>22445</v>
          </cell>
          <cell r="BN496">
            <v>21</v>
          </cell>
          <cell r="BO496">
            <v>9345</v>
          </cell>
          <cell r="BP496">
            <v>16.000000000000014</v>
          </cell>
          <cell r="BQ496">
            <v>9920.0000000000091</v>
          </cell>
          <cell r="BR496">
            <v>4.0000000000000036</v>
          </cell>
          <cell r="BS496">
            <v>2720.0000000000023</v>
          </cell>
          <cell r="BT496">
            <v>0</v>
          </cell>
          <cell r="BU496">
            <v>0</v>
          </cell>
          <cell r="BV496">
            <v>0.999999999999997</v>
          </cell>
          <cell r="BW496">
            <v>929.99999999999716</v>
          </cell>
          <cell r="BX496">
            <v>45360.000000000007</v>
          </cell>
          <cell r="BY496">
            <v>45360.000000000007</v>
          </cell>
          <cell r="BZ496">
            <v>0</v>
          </cell>
          <cell r="CA496">
            <v>269879.99999999994</v>
          </cell>
          <cell r="CB496">
            <v>269879.99999999994</v>
          </cell>
          <cell r="CC496">
            <v>0</v>
          </cell>
          <cell r="CD496">
            <v>0</v>
          </cell>
          <cell r="CE496">
            <v>60.915584415584398</v>
          </cell>
          <cell r="CF496">
            <v>33.180337499610381</v>
          </cell>
          <cell r="CG496">
            <v>43.8</v>
          </cell>
          <cell r="CH496">
            <v>28.262884691999997</v>
          </cell>
          <cell r="CI496">
            <v>39.299999999999997</v>
          </cell>
          <cell r="CJ496">
            <v>25.359163661999997</v>
          </cell>
          <cell r="CK496">
            <v>52.8</v>
          </cell>
          <cell r="CL496">
            <v>34.070326752</v>
          </cell>
          <cell r="CM496">
            <v>64.188235294117618</v>
          </cell>
          <cell r="CN496">
            <v>40.814425116235277</v>
          </cell>
          <cell r="CO496">
            <v>161.68713772184566</v>
          </cell>
          <cell r="CP496">
            <v>282952.49101322988</v>
          </cell>
          <cell r="CQ496">
            <v>282952.49101322988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0</v>
          </cell>
          <cell r="CW496">
            <v>0</v>
          </cell>
          <cell r="CX496">
            <v>0</v>
          </cell>
          <cell r="CY496">
            <v>2.9999999999999987</v>
          </cell>
          <cell r="CZ496">
            <v>4694.9999999999982</v>
          </cell>
          <cell r="DA496">
            <v>4694.9999999999982</v>
          </cell>
          <cell r="DB496">
            <v>0</v>
          </cell>
          <cell r="DC496">
            <v>4561329.0510132294</v>
          </cell>
          <cell r="DD496">
            <v>4561329.0510132294</v>
          </cell>
          <cell r="DE496">
            <v>0</v>
          </cell>
          <cell r="DF496">
            <v>128000</v>
          </cell>
          <cell r="DG496">
            <v>128000</v>
          </cell>
          <cell r="DH496">
            <v>157.6</v>
          </cell>
          <cell r="DI496">
            <v>0</v>
          </cell>
          <cell r="DJ496">
            <v>0</v>
          </cell>
          <cell r="DK496">
            <v>5.0979999999999999</v>
          </cell>
          <cell r="DL496">
            <v>1</v>
          </cell>
          <cell r="DO496">
            <v>0</v>
          </cell>
          <cell r="DP496">
            <v>0</v>
          </cell>
          <cell r="DQ496">
            <v>0</v>
          </cell>
          <cell r="DR496">
            <v>1</v>
          </cell>
          <cell r="DS496">
            <v>0</v>
          </cell>
          <cell r="DT496">
            <v>0</v>
          </cell>
          <cell r="DU496">
            <v>0</v>
          </cell>
          <cell r="DV496">
            <v>0</v>
          </cell>
          <cell r="DW496">
            <v>0</v>
          </cell>
          <cell r="DX496">
            <v>0</v>
          </cell>
          <cell r="DY496">
            <v>0</v>
          </cell>
          <cell r="DZ496">
            <v>0</v>
          </cell>
          <cell r="EA496">
            <v>27115</v>
          </cell>
          <cell r="EB496">
            <v>27115</v>
          </cell>
          <cell r="EC496">
            <v>0</v>
          </cell>
          <cell r="ED496">
            <v>0</v>
          </cell>
          <cell r="EE496">
            <v>27115</v>
          </cell>
          <cell r="EF496">
            <v>0</v>
          </cell>
          <cell r="EG496">
            <v>27115</v>
          </cell>
          <cell r="EH496">
            <v>0</v>
          </cell>
          <cell r="EI496">
            <v>0</v>
          </cell>
          <cell r="EJ496">
            <v>0</v>
          </cell>
          <cell r="EK496">
            <v>0</v>
          </cell>
          <cell r="EL496">
            <v>0</v>
          </cell>
          <cell r="EM496">
            <v>0</v>
          </cell>
          <cell r="EN496">
            <v>0</v>
          </cell>
          <cell r="EO496">
            <v>0</v>
          </cell>
          <cell r="EP496">
            <v>0</v>
          </cell>
          <cell r="EQ496">
            <v>155115</v>
          </cell>
          <cell r="ER496">
            <v>155115</v>
          </cell>
          <cell r="ES496">
            <v>0</v>
          </cell>
          <cell r="ET496">
            <v>4716444.0510132294</v>
          </cell>
          <cell r="EU496">
            <v>4716444.0510132294</v>
          </cell>
          <cell r="EV496">
            <v>4689329.0510132294</v>
          </cell>
          <cell r="EW496">
            <v>5950.925191641154</v>
          </cell>
          <cell r="EX496">
            <v>5715</v>
          </cell>
          <cell r="EY496">
            <v>0</v>
          </cell>
          <cell r="EZ496">
            <v>4503420</v>
          </cell>
          <cell r="FA496">
            <v>0</v>
          </cell>
          <cell r="FB496">
            <v>4716444.0510132294</v>
          </cell>
          <cell r="FC496">
            <v>4716444.0510132294</v>
          </cell>
          <cell r="FD496">
            <v>0</v>
          </cell>
          <cell r="FE496">
            <v>4716444.0510132294</v>
          </cell>
        </row>
        <row r="497">
          <cell r="A497">
            <v>5455</v>
          </cell>
          <cell r="B497">
            <v>8815455</v>
          </cell>
          <cell r="E497" t="str">
            <v>Hylands School</v>
          </cell>
          <cell r="F497" t="str">
            <v>S</v>
          </cell>
          <cell r="G497" t="str">
            <v/>
          </cell>
          <cell r="H497" t="str">
            <v/>
          </cell>
          <cell r="I497" t="str">
            <v>Y</v>
          </cell>
          <cell r="J497" t="str">
            <v>VI</v>
          </cell>
          <cell r="K497">
            <v>5455</v>
          </cell>
          <cell r="L497">
            <v>137072</v>
          </cell>
          <cell r="O497">
            <v>0</v>
          </cell>
          <cell r="P497">
            <v>3</v>
          </cell>
          <cell r="Q497">
            <v>2</v>
          </cell>
          <cell r="S497">
            <v>0</v>
          </cell>
          <cell r="T497">
            <v>0</v>
          </cell>
          <cell r="V497">
            <v>0</v>
          </cell>
          <cell r="W497">
            <v>189</v>
          </cell>
          <cell r="X497">
            <v>99</v>
          </cell>
          <cell r="Y497">
            <v>108</v>
          </cell>
          <cell r="Z497">
            <v>108</v>
          </cell>
          <cell r="AA497">
            <v>121</v>
          </cell>
          <cell r="AB497">
            <v>396</v>
          </cell>
          <cell r="AC497">
            <v>229</v>
          </cell>
          <cell r="AD497">
            <v>625</v>
          </cell>
          <cell r="AE497">
            <v>625</v>
          </cell>
          <cell r="AF497">
            <v>0</v>
          </cell>
          <cell r="AG497">
            <v>1854654.12</v>
          </cell>
          <cell r="AH497">
            <v>1276290.28</v>
          </cell>
          <cell r="AI497">
            <v>3130944.4000000004</v>
          </cell>
          <cell r="AJ497">
            <v>3130944.4000000004</v>
          </cell>
          <cell r="AK497">
            <v>0</v>
          </cell>
          <cell r="AL497">
            <v>0</v>
          </cell>
          <cell r="AM497">
            <v>242</v>
          </cell>
          <cell r="AN497">
            <v>116160</v>
          </cell>
          <cell r="AO497">
            <v>116160</v>
          </cell>
          <cell r="AP497">
            <v>0</v>
          </cell>
          <cell r="AQ497">
            <v>0</v>
          </cell>
          <cell r="AR497">
            <v>272</v>
          </cell>
          <cell r="AS497">
            <v>280160</v>
          </cell>
          <cell r="AT497">
            <v>280160</v>
          </cell>
          <cell r="AU497">
            <v>0</v>
          </cell>
          <cell r="AV497">
            <v>0</v>
          </cell>
          <cell r="AW497">
            <v>0</v>
          </cell>
          <cell r="AX497">
            <v>0</v>
          </cell>
          <cell r="AY497">
            <v>0</v>
          </cell>
          <cell r="AZ497">
            <v>0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332</v>
          </cell>
          <cell r="BK497">
            <v>0</v>
          </cell>
          <cell r="BL497">
            <v>99.000000000000014</v>
          </cell>
          <cell r="BM497">
            <v>33165.000000000007</v>
          </cell>
          <cell r="BN497">
            <v>92</v>
          </cell>
          <cell r="BO497">
            <v>40940</v>
          </cell>
          <cell r="BP497">
            <v>50</v>
          </cell>
          <cell r="BQ497">
            <v>31000</v>
          </cell>
          <cell r="BR497">
            <v>52</v>
          </cell>
          <cell r="BS497">
            <v>35360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140465</v>
          </cell>
          <cell r="BY497">
            <v>140465</v>
          </cell>
          <cell r="BZ497">
            <v>0</v>
          </cell>
          <cell r="CA497">
            <v>536785</v>
          </cell>
          <cell r="CB497">
            <v>536785</v>
          </cell>
          <cell r="CC497">
            <v>0</v>
          </cell>
          <cell r="CD497">
            <v>0</v>
          </cell>
          <cell r="CE497">
            <v>103.18965517241382</v>
          </cell>
          <cell r="CF497">
            <v>56.206759205172432</v>
          </cell>
          <cell r="CG497">
            <v>42.865979381443353</v>
          </cell>
          <cell r="CH497">
            <v>27.660187955876321</v>
          </cell>
          <cell r="CI497">
            <v>46.762886597938198</v>
          </cell>
          <cell r="CJ497">
            <v>30.174750497319621</v>
          </cell>
          <cell r="CK497">
            <v>46.762886597938198</v>
          </cell>
          <cell r="CL497">
            <v>30.174750497319621</v>
          </cell>
          <cell r="CM497">
            <v>59.91262135922328</v>
          </cell>
          <cell r="CN497">
            <v>38.09575363427183</v>
          </cell>
          <cell r="CO497">
            <v>182.31220178995983</v>
          </cell>
          <cell r="CP497">
            <v>319046.35313242971</v>
          </cell>
          <cell r="CQ497">
            <v>319046.35313242971</v>
          </cell>
          <cell r="CR497">
            <v>0</v>
          </cell>
          <cell r="CS497">
            <v>0</v>
          </cell>
          <cell r="CT497">
            <v>6.5</v>
          </cell>
          <cell r="CU497">
            <v>8840</v>
          </cell>
          <cell r="CV497">
            <v>8840</v>
          </cell>
          <cell r="CW497">
            <v>0</v>
          </cell>
          <cell r="CX497">
            <v>0</v>
          </cell>
          <cell r="CY497">
            <v>52</v>
          </cell>
          <cell r="CZ497">
            <v>81380</v>
          </cell>
          <cell r="DA497">
            <v>81380</v>
          </cell>
          <cell r="DB497">
            <v>0</v>
          </cell>
          <cell r="DC497">
            <v>4076995.7531324299</v>
          </cell>
          <cell r="DD497">
            <v>4076995.7531324299</v>
          </cell>
          <cell r="DE497">
            <v>0</v>
          </cell>
          <cell r="DF497">
            <v>128000</v>
          </cell>
          <cell r="DG497">
            <v>128000</v>
          </cell>
          <cell r="DH497">
            <v>125</v>
          </cell>
          <cell r="DI497">
            <v>0</v>
          </cell>
          <cell r="DJ497">
            <v>0</v>
          </cell>
          <cell r="DK497">
            <v>2.6019999999999999</v>
          </cell>
          <cell r="DL497">
            <v>0.33666666666666656</v>
          </cell>
          <cell r="DP497">
            <v>0</v>
          </cell>
          <cell r="DQ497">
            <v>0</v>
          </cell>
          <cell r="DR497">
            <v>1</v>
          </cell>
          <cell r="DS497">
            <v>0</v>
          </cell>
          <cell r="DT497">
            <v>0</v>
          </cell>
          <cell r="DU497">
            <v>0</v>
          </cell>
          <cell r="DV497">
            <v>0</v>
          </cell>
          <cell r="DW497">
            <v>0</v>
          </cell>
          <cell r="DX497">
            <v>0</v>
          </cell>
          <cell r="DY497">
            <v>0</v>
          </cell>
          <cell r="DZ497">
            <v>0</v>
          </cell>
          <cell r="EA497">
            <v>26406.797999999999</v>
          </cell>
          <cell r="EB497">
            <v>26406.797999999999</v>
          </cell>
          <cell r="EC497">
            <v>0</v>
          </cell>
          <cell r="ED497">
            <v>0</v>
          </cell>
          <cell r="EE497">
            <v>26406.797999999999</v>
          </cell>
          <cell r="EF497">
            <v>0</v>
          </cell>
          <cell r="EG497">
            <v>26406.797999999999</v>
          </cell>
          <cell r="EH497">
            <v>0</v>
          </cell>
          <cell r="EI497">
            <v>0</v>
          </cell>
          <cell r="EJ497">
            <v>0</v>
          </cell>
          <cell r="EK497">
            <v>0</v>
          </cell>
          <cell r="EL497">
            <v>0</v>
          </cell>
          <cell r="EM497">
            <v>0</v>
          </cell>
          <cell r="EN497">
            <v>0</v>
          </cell>
          <cell r="EO497">
            <v>0</v>
          </cell>
          <cell r="EP497">
            <v>0</v>
          </cell>
          <cell r="EQ497">
            <v>154406.79800000001</v>
          </cell>
          <cell r="ER497">
            <v>154406.79800000001</v>
          </cell>
          <cell r="ES497">
            <v>0</v>
          </cell>
          <cell r="ET497">
            <v>4231402.5511324303</v>
          </cell>
          <cell r="EU497">
            <v>4231402.5511324303</v>
          </cell>
          <cell r="EV497">
            <v>4204995.7531324299</v>
          </cell>
          <cell r="EW497">
            <v>6727.9932050118878</v>
          </cell>
          <cell r="EX497">
            <v>5715</v>
          </cell>
          <cell r="EY497">
            <v>0</v>
          </cell>
          <cell r="EZ497">
            <v>3571875</v>
          </cell>
          <cell r="FA497">
            <v>0</v>
          </cell>
          <cell r="FB497">
            <v>4231402.5511324303</v>
          </cell>
          <cell r="FC497">
            <v>4231402.5511324303</v>
          </cell>
          <cell r="FD497">
            <v>0</v>
          </cell>
          <cell r="FE497">
            <v>4231402.5511324303</v>
          </cell>
        </row>
        <row r="498">
          <cell r="A498">
            <v>4007</v>
          </cell>
          <cell r="B498">
            <v>8814007</v>
          </cell>
          <cell r="E498" t="str">
            <v>The James Hornsby School</v>
          </cell>
          <cell r="F498" t="str">
            <v>S</v>
          </cell>
          <cell r="G498" t="str">
            <v/>
          </cell>
          <cell r="H498" t="str">
            <v/>
          </cell>
          <cell r="I498" t="str">
            <v>Y</v>
          </cell>
          <cell r="K498">
            <v>4007</v>
          </cell>
          <cell r="L498">
            <v>138865</v>
          </cell>
          <cell r="O498">
            <v>0</v>
          </cell>
          <cell r="P498">
            <v>3</v>
          </cell>
          <cell r="Q498">
            <v>2</v>
          </cell>
          <cell r="S498">
            <v>0</v>
          </cell>
          <cell r="T498">
            <v>0</v>
          </cell>
          <cell r="V498">
            <v>0</v>
          </cell>
          <cell r="W498">
            <v>209</v>
          </cell>
          <cell r="X498">
            <v>206</v>
          </cell>
          <cell r="Y498">
            <v>204</v>
          </cell>
          <cell r="Z498">
            <v>177</v>
          </cell>
          <cell r="AA498">
            <v>174</v>
          </cell>
          <cell r="AB498">
            <v>619</v>
          </cell>
          <cell r="AC498">
            <v>351</v>
          </cell>
          <cell r="AD498">
            <v>970</v>
          </cell>
          <cell r="AE498">
            <v>970</v>
          </cell>
          <cell r="AF498">
            <v>0</v>
          </cell>
          <cell r="AG498">
            <v>2899067.93</v>
          </cell>
          <cell r="AH498">
            <v>1956235.3199999998</v>
          </cell>
          <cell r="AI498">
            <v>4855303.25</v>
          </cell>
          <cell r="AJ498">
            <v>4855303.25</v>
          </cell>
          <cell r="AK498">
            <v>0</v>
          </cell>
          <cell r="AL498">
            <v>0</v>
          </cell>
          <cell r="AM498">
            <v>336.99999999999989</v>
          </cell>
          <cell r="AN498">
            <v>161759.99999999994</v>
          </cell>
          <cell r="AO498">
            <v>161759.99999999994</v>
          </cell>
          <cell r="AP498">
            <v>0</v>
          </cell>
          <cell r="AQ498">
            <v>0</v>
          </cell>
          <cell r="AR498">
            <v>413.99999999999983</v>
          </cell>
          <cell r="AS498">
            <v>426419.99999999983</v>
          </cell>
          <cell r="AT498">
            <v>426419.99999999983</v>
          </cell>
          <cell r="AU498">
            <v>0</v>
          </cell>
          <cell r="AV498">
            <v>0</v>
          </cell>
          <cell r="AW498">
            <v>0</v>
          </cell>
          <cell r="AX498">
            <v>0</v>
          </cell>
          <cell r="AY498">
            <v>0</v>
          </cell>
          <cell r="AZ498">
            <v>0</v>
          </cell>
          <cell r="BA498">
            <v>0</v>
          </cell>
          <cell r="BB498">
            <v>0</v>
          </cell>
          <cell r="BC498">
            <v>0</v>
          </cell>
          <cell r="BD498">
            <v>0</v>
          </cell>
          <cell r="BE498">
            <v>0</v>
          </cell>
          <cell r="BF498">
            <v>0</v>
          </cell>
          <cell r="BG498">
            <v>0</v>
          </cell>
          <cell r="BH498">
            <v>0</v>
          </cell>
          <cell r="BI498">
            <v>0</v>
          </cell>
          <cell r="BJ498">
            <v>164.0000000000004</v>
          </cell>
          <cell r="BK498">
            <v>0</v>
          </cell>
          <cell r="BL498">
            <v>92.000000000000043</v>
          </cell>
          <cell r="BM498">
            <v>30820.000000000015</v>
          </cell>
          <cell r="BN498">
            <v>272.99999999999983</v>
          </cell>
          <cell r="BO498">
            <v>121484.99999999993</v>
          </cell>
          <cell r="BP498">
            <v>206.99999999999991</v>
          </cell>
          <cell r="BQ498">
            <v>128339.99999999994</v>
          </cell>
          <cell r="BR498">
            <v>79.999999999999986</v>
          </cell>
          <cell r="BS498">
            <v>54399.999999999993</v>
          </cell>
          <cell r="BT498">
            <v>148.00000000000011</v>
          </cell>
          <cell r="BU498">
            <v>108040.00000000009</v>
          </cell>
          <cell r="BV498">
            <v>6.0000000000000018</v>
          </cell>
          <cell r="BW498">
            <v>5580.0000000000018</v>
          </cell>
          <cell r="BX498">
            <v>448665</v>
          </cell>
          <cell r="BY498">
            <v>448665</v>
          </cell>
          <cell r="BZ498">
            <v>0</v>
          </cell>
          <cell r="CA498">
            <v>1036844.9999999998</v>
          </cell>
          <cell r="CB498">
            <v>1036844.9999999998</v>
          </cell>
          <cell r="CC498">
            <v>0</v>
          </cell>
          <cell r="CD498">
            <v>0</v>
          </cell>
          <cell r="CE498">
            <v>102.98550724637686</v>
          </cell>
          <cell r="CF498">
            <v>56.095561107826114</v>
          </cell>
          <cell r="CG498">
            <v>84.754285714285615</v>
          </cell>
          <cell r="CH498">
            <v>54.689511513599932</v>
          </cell>
          <cell r="CI498">
            <v>83.931428571428484</v>
          </cell>
          <cell r="CJ498">
            <v>54.158545382399943</v>
          </cell>
          <cell r="CK498">
            <v>72.82285714285706</v>
          </cell>
          <cell r="CL498">
            <v>46.990502611199943</v>
          </cell>
          <cell r="CM498">
            <v>57.317647058823468</v>
          </cell>
          <cell r="CN498">
            <v>36.445725653647017</v>
          </cell>
          <cell r="CO498">
            <v>248.37984626867294</v>
          </cell>
          <cell r="CP498">
            <v>434664.73097017762</v>
          </cell>
          <cell r="CQ498">
            <v>434664.73097017762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0</v>
          </cell>
          <cell r="CW498">
            <v>0</v>
          </cell>
          <cell r="CX498">
            <v>0</v>
          </cell>
          <cell r="CY498">
            <v>4.0713536201469003</v>
          </cell>
          <cell r="CZ498">
            <v>6371.668415529899</v>
          </cell>
          <cell r="DA498">
            <v>6371.668415529899</v>
          </cell>
          <cell r="DB498">
            <v>0</v>
          </cell>
          <cell r="DC498">
            <v>6333184.6493857075</v>
          </cell>
          <cell r="DD498">
            <v>6333184.6493857075</v>
          </cell>
          <cell r="DE498">
            <v>0</v>
          </cell>
          <cell r="DF498">
            <v>128000</v>
          </cell>
          <cell r="DG498">
            <v>128000</v>
          </cell>
          <cell r="DH498">
            <v>194</v>
          </cell>
          <cell r="DI498">
            <v>0</v>
          </cell>
          <cell r="DJ498">
            <v>0</v>
          </cell>
          <cell r="DK498">
            <v>1.9970000000000001</v>
          </cell>
          <cell r="DL498">
            <v>0</v>
          </cell>
          <cell r="DO498">
            <v>0</v>
          </cell>
          <cell r="DP498">
            <v>0</v>
          </cell>
          <cell r="DQ498">
            <v>0</v>
          </cell>
          <cell r="DR498">
            <v>1.0156360164</v>
          </cell>
          <cell r="DS498">
            <v>0</v>
          </cell>
          <cell r="DT498">
            <v>101027.18914122322</v>
          </cell>
          <cell r="DU498">
            <v>101027.18914122322</v>
          </cell>
          <cell r="DV498">
            <v>0</v>
          </cell>
          <cell r="DW498">
            <v>0</v>
          </cell>
          <cell r="DX498">
            <v>0</v>
          </cell>
          <cell r="DY498">
            <v>0</v>
          </cell>
          <cell r="DZ498">
            <v>0</v>
          </cell>
          <cell r="EA498">
            <v>22480.799999999999</v>
          </cell>
          <cell r="EB498">
            <v>22480.799999999999</v>
          </cell>
          <cell r="EC498">
            <v>0</v>
          </cell>
          <cell r="ED498">
            <v>0</v>
          </cell>
          <cell r="EE498">
            <v>22480.799999999999</v>
          </cell>
          <cell r="EF498">
            <v>0</v>
          </cell>
          <cell r="EG498">
            <v>22480.799999999999</v>
          </cell>
          <cell r="EH498">
            <v>0</v>
          </cell>
          <cell r="EI498">
            <v>0</v>
          </cell>
          <cell r="EJ498">
            <v>0</v>
          </cell>
          <cell r="EK498">
            <v>0</v>
          </cell>
          <cell r="EL498">
            <v>0</v>
          </cell>
          <cell r="EM498">
            <v>0</v>
          </cell>
          <cell r="EN498">
            <v>0</v>
          </cell>
          <cell r="EO498">
            <v>0</v>
          </cell>
          <cell r="EP498">
            <v>0</v>
          </cell>
          <cell r="EQ498">
            <v>251507.9891412232</v>
          </cell>
          <cell r="ER498">
            <v>251507.9891412232</v>
          </cell>
          <cell r="ES498">
            <v>0</v>
          </cell>
          <cell r="ET498">
            <v>6584692.6385269305</v>
          </cell>
          <cell r="EU498">
            <v>6584692.6385269305</v>
          </cell>
          <cell r="EV498">
            <v>6562211.8385269307</v>
          </cell>
          <cell r="EW498">
            <v>6765.1668438421966</v>
          </cell>
          <cell r="EX498">
            <v>5715</v>
          </cell>
          <cell r="EY498">
            <v>0</v>
          </cell>
          <cell r="EZ498">
            <v>5543550</v>
          </cell>
          <cell r="FA498">
            <v>0</v>
          </cell>
          <cell r="FB498">
            <v>6584692.6385269305</v>
          </cell>
          <cell r="FC498">
            <v>6584692.6385269305</v>
          </cell>
          <cell r="FD498">
            <v>0</v>
          </cell>
          <cell r="FE498">
            <v>6584692.6385269305</v>
          </cell>
        </row>
        <row r="499">
          <cell r="A499">
            <v>5436</v>
          </cell>
          <cell r="B499">
            <v>8815436</v>
          </cell>
          <cell r="E499" t="str">
            <v>Joyce Frankland Academy, Newport</v>
          </cell>
          <cell r="F499" t="str">
            <v>S</v>
          </cell>
          <cell r="G499" t="str">
            <v/>
          </cell>
          <cell r="H499" t="str">
            <v/>
          </cell>
          <cell r="I499" t="str">
            <v>Y</v>
          </cell>
          <cell r="J499" t="str">
            <v>VI</v>
          </cell>
          <cell r="K499">
            <v>5436</v>
          </cell>
          <cell r="L499">
            <v>138734</v>
          </cell>
          <cell r="O499">
            <v>0</v>
          </cell>
          <cell r="P499">
            <v>3</v>
          </cell>
          <cell r="Q499">
            <v>2</v>
          </cell>
          <cell r="S499">
            <v>0</v>
          </cell>
          <cell r="T499">
            <v>0</v>
          </cell>
          <cell r="V499">
            <v>0</v>
          </cell>
          <cell r="W499">
            <v>208</v>
          </cell>
          <cell r="X499">
            <v>211</v>
          </cell>
          <cell r="Y499">
            <v>198</v>
          </cell>
          <cell r="Z499">
            <v>170</v>
          </cell>
          <cell r="AA499">
            <v>161</v>
          </cell>
          <cell r="AB499">
            <v>617</v>
          </cell>
          <cell r="AC499">
            <v>331</v>
          </cell>
          <cell r="AD499">
            <v>948</v>
          </cell>
          <cell r="AE499">
            <v>948</v>
          </cell>
          <cell r="AF499">
            <v>0</v>
          </cell>
          <cell r="AG499">
            <v>2889700.99</v>
          </cell>
          <cell r="AH499">
            <v>1844768.92</v>
          </cell>
          <cell r="AI499">
            <v>4734469.91</v>
          </cell>
          <cell r="AJ499">
            <v>4734469.91</v>
          </cell>
          <cell r="AK499">
            <v>0</v>
          </cell>
          <cell r="AL499">
            <v>0</v>
          </cell>
          <cell r="AM499">
            <v>91</v>
          </cell>
          <cell r="AN499">
            <v>43680</v>
          </cell>
          <cell r="AO499">
            <v>43680</v>
          </cell>
          <cell r="AP499">
            <v>0</v>
          </cell>
          <cell r="AQ499">
            <v>0</v>
          </cell>
          <cell r="AR499">
            <v>114.99999999999987</v>
          </cell>
          <cell r="AS499">
            <v>118449.99999999987</v>
          </cell>
          <cell r="AT499">
            <v>118449.99999999987</v>
          </cell>
          <cell r="AU499">
            <v>0</v>
          </cell>
          <cell r="AV499">
            <v>0</v>
          </cell>
          <cell r="AW499">
            <v>0</v>
          </cell>
          <cell r="AX499">
            <v>0</v>
          </cell>
          <cell r="AY499">
            <v>0</v>
          </cell>
          <cell r="AZ499">
            <v>0</v>
          </cell>
          <cell r="BA499">
            <v>0</v>
          </cell>
          <cell r="BB499">
            <v>0</v>
          </cell>
          <cell r="BC499">
            <v>0</v>
          </cell>
          <cell r="BD499">
            <v>0</v>
          </cell>
          <cell r="BE499">
            <v>0</v>
          </cell>
          <cell r="BF499">
            <v>0</v>
          </cell>
          <cell r="BG499">
            <v>0</v>
          </cell>
          <cell r="BH499">
            <v>0</v>
          </cell>
          <cell r="BI499">
            <v>0</v>
          </cell>
          <cell r="BJ499">
            <v>947.00000000000011</v>
          </cell>
          <cell r="BK499">
            <v>0</v>
          </cell>
          <cell r="BL499">
            <v>0</v>
          </cell>
          <cell r="BM499">
            <v>0</v>
          </cell>
          <cell r="BN499">
            <v>1.0000000000000042</v>
          </cell>
          <cell r="BO499">
            <v>445.00000000000188</v>
          </cell>
          <cell r="BP499">
            <v>0</v>
          </cell>
          <cell r="BQ499">
            <v>0</v>
          </cell>
          <cell r="BR499">
            <v>0</v>
          </cell>
          <cell r="BS499">
            <v>0</v>
          </cell>
          <cell r="BT499">
            <v>0</v>
          </cell>
          <cell r="BU499">
            <v>0</v>
          </cell>
          <cell r="BV499">
            <v>0</v>
          </cell>
          <cell r="BW499">
            <v>0</v>
          </cell>
          <cell r="BX499">
            <v>445.00000000000188</v>
          </cell>
          <cell r="BY499">
            <v>445.00000000000188</v>
          </cell>
          <cell r="BZ499">
            <v>0</v>
          </cell>
          <cell r="CA499">
            <v>162574.99999999988</v>
          </cell>
          <cell r="CB499">
            <v>162574.99999999988</v>
          </cell>
          <cell r="CC499">
            <v>0</v>
          </cell>
          <cell r="CD499">
            <v>0</v>
          </cell>
          <cell r="CE499">
            <v>85.890547263681668</v>
          </cell>
          <cell r="CF499">
            <v>46.78404341970154</v>
          </cell>
          <cell r="CG499">
            <v>43.844155844155885</v>
          </cell>
          <cell r="CH499">
            <v>28.2913771927273</v>
          </cell>
          <cell r="CI499">
            <v>41.142857142857181</v>
          </cell>
          <cell r="CJ499">
            <v>26.548306560000025</v>
          </cell>
          <cell r="CK499">
            <v>35.324675324675361</v>
          </cell>
          <cell r="CL499">
            <v>22.794000581818203</v>
          </cell>
          <cell r="CM499">
            <v>38.38410596026489</v>
          </cell>
          <cell r="CN499">
            <v>24.406734523708604</v>
          </cell>
          <cell r="CO499">
            <v>148.82446227795566</v>
          </cell>
          <cell r="CP499">
            <v>260442.8089864224</v>
          </cell>
          <cell r="CQ499">
            <v>260442.8089864224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0</v>
          </cell>
          <cell r="CW499">
            <v>0</v>
          </cell>
          <cell r="CX499">
            <v>0</v>
          </cell>
          <cell r="CY499">
            <v>15.000000000000018</v>
          </cell>
          <cell r="CZ499">
            <v>23475.000000000029</v>
          </cell>
          <cell r="DA499">
            <v>23475.000000000029</v>
          </cell>
          <cell r="DB499">
            <v>0</v>
          </cell>
          <cell r="DC499">
            <v>5180962.7189864228</v>
          </cell>
          <cell r="DD499">
            <v>5180962.7189864228</v>
          </cell>
          <cell r="DE499">
            <v>0</v>
          </cell>
          <cell r="DF499">
            <v>128000</v>
          </cell>
          <cell r="DG499">
            <v>128000</v>
          </cell>
          <cell r="DH499">
            <v>189.6</v>
          </cell>
          <cell r="DI499">
            <v>0</v>
          </cell>
          <cell r="DJ499">
            <v>0</v>
          </cell>
          <cell r="DK499">
            <v>4.3289999999999997</v>
          </cell>
          <cell r="DL499">
            <v>1</v>
          </cell>
          <cell r="DO499">
            <v>0</v>
          </cell>
          <cell r="DP499">
            <v>0</v>
          </cell>
          <cell r="DQ499">
            <v>0</v>
          </cell>
          <cell r="DR499">
            <v>1</v>
          </cell>
          <cell r="DS499">
            <v>0</v>
          </cell>
          <cell r="DT499">
            <v>0</v>
          </cell>
          <cell r="DU499">
            <v>0</v>
          </cell>
          <cell r="DV499">
            <v>0</v>
          </cell>
          <cell r="DW499">
            <v>0</v>
          </cell>
          <cell r="DX499">
            <v>0</v>
          </cell>
          <cell r="DY499">
            <v>0</v>
          </cell>
          <cell r="DZ499">
            <v>0</v>
          </cell>
          <cell r="EA499">
            <v>23368.2</v>
          </cell>
          <cell r="EB499">
            <v>23368.2</v>
          </cell>
          <cell r="EC499">
            <v>0</v>
          </cell>
          <cell r="ED499">
            <v>0</v>
          </cell>
          <cell r="EE499">
            <v>23368.2</v>
          </cell>
          <cell r="EF499">
            <v>0</v>
          </cell>
          <cell r="EG499">
            <v>23368.2</v>
          </cell>
          <cell r="EH499">
            <v>0</v>
          </cell>
          <cell r="EI499">
            <v>0</v>
          </cell>
          <cell r="EJ499">
            <v>0</v>
          </cell>
          <cell r="EK499">
            <v>0</v>
          </cell>
          <cell r="EL499">
            <v>0</v>
          </cell>
          <cell r="EM499">
            <v>0</v>
          </cell>
          <cell r="EN499">
            <v>0</v>
          </cell>
          <cell r="EO499">
            <v>0</v>
          </cell>
          <cell r="EP499">
            <v>0</v>
          </cell>
          <cell r="EQ499">
            <v>151368.20000000001</v>
          </cell>
          <cell r="ER499">
            <v>151368.20000000001</v>
          </cell>
          <cell r="ES499">
            <v>0</v>
          </cell>
          <cell r="ET499">
            <v>5332330.9189864229</v>
          </cell>
          <cell r="EU499">
            <v>5332330.9189864229</v>
          </cell>
          <cell r="EV499">
            <v>5308962.7189864228</v>
          </cell>
          <cell r="EW499">
            <v>5600.1716445004458</v>
          </cell>
          <cell r="EX499">
            <v>5715</v>
          </cell>
          <cell r="EY499">
            <v>114.82835549955416</v>
          </cell>
          <cell r="EZ499">
            <v>5417820</v>
          </cell>
          <cell r="FA499">
            <v>108857.28101357725</v>
          </cell>
          <cell r="FB499">
            <v>5441188.2000000002</v>
          </cell>
          <cell r="FC499">
            <v>5441188.2000000002</v>
          </cell>
          <cell r="FD499">
            <v>0</v>
          </cell>
          <cell r="FE499">
            <v>5441188.2000000002</v>
          </cell>
        </row>
        <row r="500">
          <cell r="A500">
            <v>5421</v>
          </cell>
          <cell r="B500">
            <v>8815421</v>
          </cell>
          <cell r="E500" t="str">
            <v>The King Edmund School</v>
          </cell>
          <cell r="F500" t="str">
            <v>S</v>
          </cell>
          <cell r="G500" t="str">
            <v/>
          </cell>
          <cell r="H500" t="str">
            <v/>
          </cell>
          <cell r="I500" t="str">
            <v>Y</v>
          </cell>
          <cell r="J500" t="str">
            <v>VI</v>
          </cell>
          <cell r="K500">
            <v>5421</v>
          </cell>
          <cell r="L500">
            <v>136868</v>
          </cell>
          <cell r="O500">
            <v>0</v>
          </cell>
          <cell r="P500">
            <v>3</v>
          </cell>
          <cell r="Q500">
            <v>2</v>
          </cell>
          <cell r="S500">
            <v>0</v>
          </cell>
          <cell r="T500">
            <v>0</v>
          </cell>
          <cell r="V500">
            <v>0</v>
          </cell>
          <cell r="W500">
            <v>250</v>
          </cell>
          <cell r="X500">
            <v>235</v>
          </cell>
          <cell r="Y500">
            <v>259</v>
          </cell>
          <cell r="Z500">
            <v>259</v>
          </cell>
          <cell r="AA500">
            <v>268</v>
          </cell>
          <cell r="AB500">
            <v>744</v>
          </cell>
          <cell r="AC500">
            <v>527</v>
          </cell>
          <cell r="AD500">
            <v>1271</v>
          </cell>
          <cell r="AE500">
            <v>1271</v>
          </cell>
          <cell r="AF500">
            <v>0</v>
          </cell>
          <cell r="AG500">
            <v>3484501.68</v>
          </cell>
          <cell r="AH500">
            <v>2937139.6399999997</v>
          </cell>
          <cell r="AI500">
            <v>6421641.3200000003</v>
          </cell>
          <cell r="AJ500">
            <v>6421641.3200000003</v>
          </cell>
          <cell r="AK500">
            <v>0</v>
          </cell>
          <cell r="AL500">
            <v>0</v>
          </cell>
          <cell r="AM500">
            <v>333.99999999999966</v>
          </cell>
          <cell r="AN500">
            <v>160319.99999999983</v>
          </cell>
          <cell r="AO500">
            <v>160319.99999999983</v>
          </cell>
          <cell r="AP500">
            <v>0</v>
          </cell>
          <cell r="AQ500">
            <v>0</v>
          </cell>
          <cell r="AR500">
            <v>379.9999999999996</v>
          </cell>
          <cell r="AS500">
            <v>391399.99999999959</v>
          </cell>
          <cell r="AT500">
            <v>391399.99999999959</v>
          </cell>
          <cell r="AU500">
            <v>0</v>
          </cell>
          <cell r="AV500">
            <v>0</v>
          </cell>
          <cell r="AW500">
            <v>0</v>
          </cell>
          <cell r="AX500">
            <v>0</v>
          </cell>
          <cell r="AY500">
            <v>0</v>
          </cell>
          <cell r="AZ500">
            <v>0</v>
          </cell>
          <cell r="BA500">
            <v>0</v>
          </cell>
          <cell r="BB500">
            <v>0</v>
          </cell>
          <cell r="BC500">
            <v>0</v>
          </cell>
          <cell r="BD500">
            <v>0</v>
          </cell>
          <cell r="BE500">
            <v>0</v>
          </cell>
          <cell r="BF500">
            <v>0</v>
          </cell>
          <cell r="BG500">
            <v>0</v>
          </cell>
          <cell r="BH500">
            <v>0</v>
          </cell>
          <cell r="BI500">
            <v>0</v>
          </cell>
          <cell r="BJ500">
            <v>838.00000000000045</v>
          </cell>
          <cell r="BK500">
            <v>0</v>
          </cell>
          <cell r="BL500">
            <v>50.99999999999995</v>
          </cell>
          <cell r="BM500">
            <v>17084.999999999982</v>
          </cell>
          <cell r="BN500">
            <v>131.99999999999986</v>
          </cell>
          <cell r="BO500">
            <v>58739.999999999935</v>
          </cell>
          <cell r="BP500">
            <v>98.000000000000028</v>
          </cell>
          <cell r="BQ500">
            <v>60760.000000000015</v>
          </cell>
          <cell r="BR500">
            <v>48.999999999999957</v>
          </cell>
          <cell r="BS500">
            <v>33319.999999999971</v>
          </cell>
          <cell r="BT500">
            <v>71.000000000000057</v>
          </cell>
          <cell r="BU500">
            <v>51830.000000000044</v>
          </cell>
          <cell r="BV500">
            <v>31.999999999999968</v>
          </cell>
          <cell r="BW500">
            <v>29759.999999999971</v>
          </cell>
          <cell r="BX500">
            <v>251494.99999999991</v>
          </cell>
          <cell r="BY500">
            <v>251494.99999999991</v>
          </cell>
          <cell r="BZ500">
            <v>0</v>
          </cell>
          <cell r="CA500">
            <v>803214.9999999993</v>
          </cell>
          <cell r="CB500">
            <v>803214.9999999993</v>
          </cell>
          <cell r="CC500">
            <v>0</v>
          </cell>
          <cell r="CD500">
            <v>0</v>
          </cell>
          <cell r="CE500">
            <v>139.018691588785</v>
          </cell>
          <cell r="CF500">
            <v>75.722611051401856</v>
          </cell>
          <cell r="CG500">
            <v>77.109375</v>
          </cell>
          <cell r="CH500">
            <v>49.756469732812498</v>
          </cell>
          <cell r="CI500">
            <v>84.984375</v>
          </cell>
          <cell r="CJ500">
            <v>54.837981535312501</v>
          </cell>
          <cell r="CK500">
            <v>84.984375</v>
          </cell>
          <cell r="CL500">
            <v>54.837981535312501</v>
          </cell>
          <cell r="CM500">
            <v>94.706766917293365</v>
          </cell>
          <cell r="CN500">
            <v>60.219793060751961</v>
          </cell>
          <cell r="CO500">
            <v>295.37483691559135</v>
          </cell>
          <cell r="CP500">
            <v>516905.96460228483</v>
          </cell>
          <cell r="CQ500">
            <v>516905.96460228483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0</v>
          </cell>
          <cell r="CW500">
            <v>0</v>
          </cell>
          <cell r="CX500">
            <v>0</v>
          </cell>
          <cell r="CY500">
            <v>4.9999999999999947</v>
          </cell>
          <cell r="CZ500">
            <v>7824.9999999999918</v>
          </cell>
          <cell r="DA500">
            <v>7824.9999999999918</v>
          </cell>
          <cell r="DB500">
            <v>0</v>
          </cell>
          <cell r="DC500">
            <v>7749587.2846022854</v>
          </cell>
          <cell r="DD500">
            <v>7749587.2846022854</v>
          </cell>
          <cell r="DE500">
            <v>0</v>
          </cell>
          <cell r="DF500">
            <v>128000</v>
          </cell>
          <cell r="DG500">
            <v>128000</v>
          </cell>
          <cell r="DH500">
            <v>254.2</v>
          </cell>
          <cell r="DI500">
            <v>0</v>
          </cell>
          <cell r="DJ500">
            <v>0</v>
          </cell>
          <cell r="DK500">
            <v>2.7160000000000002</v>
          </cell>
          <cell r="DL500">
            <v>0.52666666666666706</v>
          </cell>
          <cell r="DO500">
            <v>0</v>
          </cell>
          <cell r="DP500">
            <v>0</v>
          </cell>
          <cell r="DQ500">
            <v>0</v>
          </cell>
          <cell r="DR500">
            <v>1</v>
          </cell>
          <cell r="DS500">
            <v>0</v>
          </cell>
          <cell r="DT500">
            <v>0</v>
          </cell>
          <cell r="DU500">
            <v>0</v>
          </cell>
          <cell r="DV500">
            <v>0</v>
          </cell>
          <cell r="DW500">
            <v>0</v>
          </cell>
          <cell r="DX500">
            <v>0</v>
          </cell>
          <cell r="DY500">
            <v>0</v>
          </cell>
          <cell r="DZ500">
            <v>0</v>
          </cell>
          <cell r="EA500">
            <v>38700.400000000001</v>
          </cell>
          <cell r="EB500">
            <v>38700.400000000001</v>
          </cell>
          <cell r="EC500">
            <v>0</v>
          </cell>
          <cell r="ED500">
            <v>0</v>
          </cell>
          <cell r="EE500">
            <v>38700.400000000001</v>
          </cell>
          <cell r="EF500">
            <v>0</v>
          </cell>
          <cell r="EG500">
            <v>38700.400000000001</v>
          </cell>
          <cell r="EH500">
            <v>0</v>
          </cell>
          <cell r="EI500">
            <v>0</v>
          </cell>
          <cell r="EJ500">
            <v>0</v>
          </cell>
          <cell r="EK500">
            <v>0</v>
          </cell>
          <cell r="EL500">
            <v>0</v>
          </cell>
          <cell r="EM500">
            <v>0</v>
          </cell>
          <cell r="EN500">
            <v>0</v>
          </cell>
          <cell r="EO500">
            <v>0</v>
          </cell>
          <cell r="EP500">
            <v>0</v>
          </cell>
          <cell r="EQ500">
            <v>166700.4</v>
          </cell>
          <cell r="ER500">
            <v>166700.4</v>
          </cell>
          <cell r="ES500">
            <v>0</v>
          </cell>
          <cell r="ET500">
            <v>7916287.6846022857</v>
          </cell>
          <cell r="EU500">
            <v>7916287.6846022857</v>
          </cell>
          <cell r="EV500">
            <v>7877587.2846022854</v>
          </cell>
          <cell r="EW500">
            <v>6197.9443623936158</v>
          </cell>
          <cell r="EX500">
            <v>5715</v>
          </cell>
          <cell r="EY500">
            <v>0</v>
          </cell>
          <cell r="EZ500">
            <v>7263765</v>
          </cell>
          <cell r="FA500">
            <v>0</v>
          </cell>
          <cell r="FB500">
            <v>7916287.6846022857</v>
          </cell>
          <cell r="FC500">
            <v>7916287.6846022857</v>
          </cell>
          <cell r="FD500">
            <v>0</v>
          </cell>
          <cell r="FE500">
            <v>7916287.6846022857</v>
          </cell>
        </row>
        <row r="501">
          <cell r="A501">
            <v>5411</v>
          </cell>
          <cell r="B501">
            <v>8815411</v>
          </cell>
          <cell r="E501" t="str">
            <v>King Edward VI Grammar School, Chelmsford</v>
          </cell>
          <cell r="F501" t="str">
            <v>S</v>
          </cell>
          <cell r="G501" t="str">
            <v/>
          </cell>
          <cell r="H501" t="str">
            <v/>
          </cell>
          <cell r="I501" t="str">
            <v>Y</v>
          </cell>
          <cell r="J501" t="str">
            <v>VI</v>
          </cell>
          <cell r="K501">
            <v>5411</v>
          </cell>
          <cell r="L501">
            <v>136642</v>
          </cell>
          <cell r="O501">
            <v>0</v>
          </cell>
          <cell r="P501">
            <v>3</v>
          </cell>
          <cell r="Q501">
            <v>2</v>
          </cell>
          <cell r="S501">
            <v>0</v>
          </cell>
          <cell r="T501">
            <v>0</v>
          </cell>
          <cell r="V501">
            <v>0</v>
          </cell>
          <cell r="W501">
            <v>150</v>
          </cell>
          <cell r="X501">
            <v>150</v>
          </cell>
          <cell r="Y501">
            <v>150</v>
          </cell>
          <cell r="Z501">
            <v>150</v>
          </cell>
          <cell r="AA501">
            <v>150</v>
          </cell>
          <cell r="AB501">
            <v>450</v>
          </cell>
          <cell r="AC501">
            <v>300</v>
          </cell>
          <cell r="AD501">
            <v>750</v>
          </cell>
          <cell r="AE501">
            <v>750</v>
          </cell>
          <cell r="AF501">
            <v>0</v>
          </cell>
          <cell r="AG501">
            <v>2107561.5</v>
          </cell>
          <cell r="AH501">
            <v>1671996</v>
          </cell>
          <cell r="AI501">
            <v>3779557.5</v>
          </cell>
          <cell r="AJ501">
            <v>3779557.5</v>
          </cell>
          <cell r="AK501">
            <v>0</v>
          </cell>
          <cell r="AL501">
            <v>0</v>
          </cell>
          <cell r="AM501">
            <v>9.9999999999999751</v>
          </cell>
          <cell r="AN501">
            <v>4799.9999999999882</v>
          </cell>
          <cell r="AO501">
            <v>4799.9999999999882</v>
          </cell>
          <cell r="AP501">
            <v>0</v>
          </cell>
          <cell r="AQ501">
            <v>0</v>
          </cell>
          <cell r="AR501">
            <v>18</v>
          </cell>
          <cell r="AS501">
            <v>18540</v>
          </cell>
          <cell r="AT501">
            <v>18540</v>
          </cell>
          <cell r="AU501">
            <v>0</v>
          </cell>
          <cell r="AV501">
            <v>0</v>
          </cell>
          <cell r="AW501">
            <v>0</v>
          </cell>
          <cell r="AX501">
            <v>0</v>
          </cell>
          <cell r="AY501">
            <v>0</v>
          </cell>
          <cell r="AZ501">
            <v>0</v>
          </cell>
          <cell r="BA501">
            <v>0</v>
          </cell>
          <cell r="BB501">
            <v>0</v>
          </cell>
          <cell r="BC501">
            <v>0</v>
          </cell>
          <cell r="BD501">
            <v>0</v>
          </cell>
          <cell r="BE501">
            <v>0</v>
          </cell>
          <cell r="BF501">
            <v>0</v>
          </cell>
          <cell r="BG501">
            <v>0</v>
          </cell>
          <cell r="BH501">
            <v>0</v>
          </cell>
          <cell r="BI501">
            <v>0</v>
          </cell>
          <cell r="BJ501">
            <v>628.83845126835752</v>
          </cell>
          <cell r="BK501">
            <v>0</v>
          </cell>
          <cell r="BL501">
            <v>59.078771695594128</v>
          </cell>
          <cell r="BM501">
            <v>19791.388518024032</v>
          </cell>
          <cell r="BN501">
            <v>30.04005340453935</v>
          </cell>
          <cell r="BO501">
            <v>13367.82376502001</v>
          </cell>
          <cell r="BP501">
            <v>16.021361815754325</v>
          </cell>
          <cell r="BQ501">
            <v>9933.2443257676823</v>
          </cell>
          <cell r="BR501">
            <v>11.014686248331074</v>
          </cell>
          <cell r="BS501">
            <v>7489.9866488651305</v>
          </cell>
          <cell r="BT501">
            <v>4.0053404539385857</v>
          </cell>
          <cell r="BU501">
            <v>2923.8985313751677</v>
          </cell>
          <cell r="BV501">
            <v>1.0013351134846424</v>
          </cell>
          <cell r="BW501">
            <v>931.24165554071749</v>
          </cell>
          <cell r="BX501">
            <v>54437.583444592747</v>
          </cell>
          <cell r="BY501">
            <v>54437.583444592747</v>
          </cell>
          <cell r="BZ501">
            <v>0</v>
          </cell>
          <cell r="CA501">
            <v>77777.583444592732</v>
          </cell>
          <cell r="CB501">
            <v>77777.583444592732</v>
          </cell>
          <cell r="CC501">
            <v>0</v>
          </cell>
          <cell r="CD501">
            <v>0</v>
          </cell>
          <cell r="CE501">
            <v>0</v>
          </cell>
          <cell r="CF501">
            <v>0</v>
          </cell>
          <cell r="CG501">
            <v>0</v>
          </cell>
          <cell r="CH501">
            <v>0</v>
          </cell>
          <cell r="CI501">
            <v>0</v>
          </cell>
          <cell r="CJ501">
            <v>0</v>
          </cell>
          <cell r="CK501">
            <v>0</v>
          </cell>
          <cell r="CL501">
            <v>0</v>
          </cell>
          <cell r="CM501">
            <v>0</v>
          </cell>
          <cell r="CN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0</v>
          </cell>
          <cell r="CW501">
            <v>0</v>
          </cell>
          <cell r="CX501">
            <v>0</v>
          </cell>
          <cell r="CY501">
            <v>5.0268096514745322</v>
          </cell>
          <cell r="CZ501">
            <v>7866.9571045576431</v>
          </cell>
          <cell r="DA501">
            <v>7866.9571045576431</v>
          </cell>
          <cell r="DB501">
            <v>0</v>
          </cell>
          <cell r="DC501">
            <v>3865202.0405491502</v>
          </cell>
          <cell r="DD501">
            <v>3865202.0405491502</v>
          </cell>
          <cell r="DE501">
            <v>0</v>
          </cell>
          <cell r="DF501">
            <v>128000</v>
          </cell>
          <cell r="DG501">
            <v>128000</v>
          </cell>
          <cell r="DH501">
            <v>150</v>
          </cell>
          <cell r="DI501">
            <v>0</v>
          </cell>
          <cell r="DJ501">
            <v>0</v>
          </cell>
          <cell r="DK501">
            <v>1.365</v>
          </cell>
          <cell r="DL501">
            <v>0</v>
          </cell>
          <cell r="DO501">
            <v>0</v>
          </cell>
          <cell r="DP501">
            <v>0</v>
          </cell>
          <cell r="DQ501">
            <v>0</v>
          </cell>
          <cell r="DR501">
            <v>1</v>
          </cell>
          <cell r="DS501">
            <v>0</v>
          </cell>
          <cell r="DT501">
            <v>0</v>
          </cell>
          <cell r="DU501">
            <v>0</v>
          </cell>
          <cell r="DV501">
            <v>0</v>
          </cell>
          <cell r="DW501">
            <v>0</v>
          </cell>
          <cell r="DX501">
            <v>0</v>
          </cell>
          <cell r="DY501">
            <v>0</v>
          </cell>
          <cell r="DZ501">
            <v>0</v>
          </cell>
          <cell r="EA501">
            <v>31527.35</v>
          </cell>
          <cell r="EB501">
            <v>31527.35</v>
          </cell>
          <cell r="EC501">
            <v>0</v>
          </cell>
          <cell r="ED501">
            <v>0</v>
          </cell>
          <cell r="EE501">
            <v>31527.35</v>
          </cell>
          <cell r="EF501">
            <v>0</v>
          </cell>
          <cell r="EG501">
            <v>31527.35</v>
          </cell>
          <cell r="EH501">
            <v>0</v>
          </cell>
          <cell r="EI501">
            <v>0</v>
          </cell>
          <cell r="EJ501">
            <v>0</v>
          </cell>
          <cell r="EK501">
            <v>0</v>
          </cell>
          <cell r="EL501">
            <v>0</v>
          </cell>
          <cell r="EM501">
            <v>0</v>
          </cell>
          <cell r="EN501">
            <v>0</v>
          </cell>
          <cell r="EO501">
            <v>0</v>
          </cell>
          <cell r="EP501">
            <v>0</v>
          </cell>
          <cell r="EQ501">
            <v>159527.35</v>
          </cell>
          <cell r="ER501">
            <v>159527.35</v>
          </cell>
          <cell r="ES501">
            <v>0</v>
          </cell>
          <cell r="ET501">
            <v>4024729.3905491503</v>
          </cell>
          <cell r="EU501">
            <v>4024729.3905491503</v>
          </cell>
          <cell r="EV501">
            <v>3993202.0405491502</v>
          </cell>
          <cell r="EW501">
            <v>5324.2693873988674</v>
          </cell>
          <cell r="EX501">
            <v>5715</v>
          </cell>
          <cell r="EY501">
            <v>390.73061260113263</v>
          </cell>
          <cell r="EZ501">
            <v>4286250</v>
          </cell>
          <cell r="FA501">
            <v>293047.9594508498</v>
          </cell>
          <cell r="FB501">
            <v>4317777.3499999996</v>
          </cell>
          <cell r="FC501">
            <v>4317777.3499999996</v>
          </cell>
          <cell r="FD501">
            <v>0</v>
          </cell>
          <cell r="FE501">
            <v>4317777.3499999996</v>
          </cell>
        </row>
        <row r="502">
          <cell r="A502">
            <v>5415</v>
          </cell>
          <cell r="B502">
            <v>8815415</v>
          </cell>
          <cell r="E502" t="str">
            <v>King Harold Business &amp; Enterprise Academy</v>
          </cell>
          <cell r="F502" t="str">
            <v>S</v>
          </cell>
          <cell r="G502" t="str">
            <v/>
          </cell>
          <cell r="H502" t="str">
            <v/>
          </cell>
          <cell r="I502" t="str">
            <v>Y</v>
          </cell>
          <cell r="K502">
            <v>5415</v>
          </cell>
          <cell r="L502">
            <v>136342</v>
          </cell>
          <cell r="O502">
            <v>0</v>
          </cell>
          <cell r="P502">
            <v>3</v>
          </cell>
          <cell r="Q502">
            <v>2</v>
          </cell>
          <cell r="S502">
            <v>0</v>
          </cell>
          <cell r="T502">
            <v>0</v>
          </cell>
          <cell r="V502">
            <v>0</v>
          </cell>
          <cell r="W502">
            <v>172</v>
          </cell>
          <cell r="X502">
            <v>162</v>
          </cell>
          <cell r="Y502">
            <v>144</v>
          </cell>
          <cell r="Z502">
            <v>153</v>
          </cell>
          <cell r="AA502">
            <v>127</v>
          </cell>
          <cell r="AB502">
            <v>478</v>
          </cell>
          <cell r="AC502">
            <v>280</v>
          </cell>
          <cell r="AD502">
            <v>758</v>
          </cell>
          <cell r="AE502">
            <v>758</v>
          </cell>
          <cell r="AF502">
            <v>0</v>
          </cell>
          <cell r="AG502">
            <v>2238698.66</v>
          </cell>
          <cell r="AH502">
            <v>1560529.5999999999</v>
          </cell>
          <cell r="AI502">
            <v>3799228.26</v>
          </cell>
          <cell r="AJ502">
            <v>3799228.26</v>
          </cell>
          <cell r="AK502">
            <v>0</v>
          </cell>
          <cell r="AL502">
            <v>0</v>
          </cell>
          <cell r="AM502">
            <v>210.0000000000004</v>
          </cell>
          <cell r="AN502">
            <v>100800.00000000019</v>
          </cell>
          <cell r="AO502">
            <v>100800.00000000019</v>
          </cell>
          <cell r="AP502">
            <v>0</v>
          </cell>
          <cell r="AQ502">
            <v>0</v>
          </cell>
          <cell r="AR502">
            <v>262.00000000000006</v>
          </cell>
          <cell r="AS502">
            <v>269860.00000000006</v>
          </cell>
          <cell r="AT502">
            <v>269860.00000000006</v>
          </cell>
          <cell r="AU502">
            <v>0</v>
          </cell>
          <cell r="AV502">
            <v>0</v>
          </cell>
          <cell r="AW502">
            <v>0</v>
          </cell>
          <cell r="AX502">
            <v>0</v>
          </cell>
          <cell r="AY502">
            <v>0</v>
          </cell>
          <cell r="AZ502">
            <v>0</v>
          </cell>
          <cell r="BA502">
            <v>0</v>
          </cell>
          <cell r="BB502">
            <v>0</v>
          </cell>
          <cell r="BC502">
            <v>0</v>
          </cell>
          <cell r="BD502">
            <v>0</v>
          </cell>
          <cell r="BE502">
            <v>0</v>
          </cell>
          <cell r="BF502">
            <v>0</v>
          </cell>
          <cell r="BG502">
            <v>0</v>
          </cell>
          <cell r="BH502">
            <v>0</v>
          </cell>
          <cell r="BI502">
            <v>0</v>
          </cell>
          <cell r="BJ502">
            <v>397.00000000000023</v>
          </cell>
          <cell r="BK502">
            <v>0</v>
          </cell>
          <cell r="BL502">
            <v>204.00000000000031</v>
          </cell>
          <cell r="BM502">
            <v>68340.000000000102</v>
          </cell>
          <cell r="BN502">
            <v>135.99999999999997</v>
          </cell>
          <cell r="BO502">
            <v>60519.999999999985</v>
          </cell>
          <cell r="BP502">
            <v>1.9999999999999976</v>
          </cell>
          <cell r="BQ502">
            <v>1239.9999999999984</v>
          </cell>
          <cell r="BR502">
            <v>4.9999999999999973</v>
          </cell>
          <cell r="BS502">
            <v>3399.9999999999982</v>
          </cell>
          <cell r="BT502">
            <v>12.999999999999989</v>
          </cell>
          <cell r="BU502">
            <v>9489.9999999999927</v>
          </cell>
          <cell r="BV502">
            <v>1.0000000000000027</v>
          </cell>
          <cell r="BW502">
            <v>930.0000000000025</v>
          </cell>
          <cell r="BX502">
            <v>143920.00000000009</v>
          </cell>
          <cell r="BY502">
            <v>143920.00000000009</v>
          </cell>
          <cell r="BZ502">
            <v>0</v>
          </cell>
          <cell r="CA502">
            <v>514580.00000000035</v>
          </cell>
          <cell r="CB502">
            <v>514580.00000000035</v>
          </cell>
          <cell r="CC502">
            <v>0</v>
          </cell>
          <cell r="CD502">
            <v>0</v>
          </cell>
          <cell r="CE502">
            <v>83.976470588235287</v>
          </cell>
          <cell r="CF502">
            <v>45.741457836705884</v>
          </cell>
          <cell r="CG502">
            <v>62.816326530612187</v>
          </cell>
          <cell r="CH502">
            <v>40.533575194285675</v>
          </cell>
          <cell r="CI502">
            <v>55.836734693877503</v>
          </cell>
          <cell r="CJ502">
            <v>36.029844617142821</v>
          </cell>
          <cell r="CK502">
            <v>59.326530612244845</v>
          </cell>
          <cell r="CL502">
            <v>38.281709905714251</v>
          </cell>
          <cell r="CM502">
            <v>62.475806451612939</v>
          </cell>
          <cell r="CN502">
            <v>39.725568280725831</v>
          </cell>
          <cell r="CO502">
            <v>200.3121558345745</v>
          </cell>
          <cell r="CP502">
            <v>350546.27271050535</v>
          </cell>
          <cell r="CQ502">
            <v>350546.27271050535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0</v>
          </cell>
          <cell r="CW502">
            <v>0</v>
          </cell>
          <cell r="CX502">
            <v>0</v>
          </cell>
          <cell r="CY502">
            <v>4.0862533692722414</v>
          </cell>
          <cell r="CZ502">
            <v>6394.9865229110574</v>
          </cell>
          <cell r="DA502">
            <v>6394.9865229110574</v>
          </cell>
          <cell r="DB502">
            <v>0</v>
          </cell>
          <cell r="DC502">
            <v>4670749.5192334158</v>
          </cell>
          <cell r="DD502">
            <v>4670749.5192334158</v>
          </cell>
          <cell r="DE502">
            <v>0</v>
          </cell>
          <cell r="DF502">
            <v>128000</v>
          </cell>
          <cell r="DG502">
            <v>128000</v>
          </cell>
          <cell r="DH502">
            <v>151.6</v>
          </cell>
          <cell r="DI502">
            <v>0</v>
          </cell>
          <cell r="DJ502">
            <v>0</v>
          </cell>
          <cell r="DK502">
            <v>3.0470000000000002</v>
          </cell>
          <cell r="DL502">
            <v>1</v>
          </cell>
          <cell r="DO502">
            <v>0</v>
          </cell>
          <cell r="DP502">
            <v>0</v>
          </cell>
          <cell r="DQ502">
            <v>0</v>
          </cell>
          <cell r="DR502">
            <v>1.0156360164</v>
          </cell>
          <cell r="DS502">
            <v>0</v>
          </cell>
          <cell r="DT502">
            <v>75033.32618222585</v>
          </cell>
          <cell r="DU502">
            <v>75033.32618222585</v>
          </cell>
          <cell r="DV502">
            <v>0</v>
          </cell>
          <cell r="DW502">
            <v>0</v>
          </cell>
          <cell r="DX502">
            <v>0</v>
          </cell>
          <cell r="DY502">
            <v>0</v>
          </cell>
          <cell r="DZ502">
            <v>0</v>
          </cell>
          <cell r="EA502">
            <v>19646.05</v>
          </cell>
          <cell r="EB502">
            <v>19646.05</v>
          </cell>
          <cell r="EC502">
            <v>0</v>
          </cell>
          <cell r="ED502">
            <v>0</v>
          </cell>
          <cell r="EE502">
            <v>19646.05</v>
          </cell>
          <cell r="EF502">
            <v>0</v>
          </cell>
          <cell r="EG502">
            <v>19646.05</v>
          </cell>
          <cell r="EH502">
            <v>0</v>
          </cell>
          <cell r="EI502">
            <v>0</v>
          </cell>
          <cell r="EJ502">
            <v>0</v>
          </cell>
          <cell r="EK502">
            <v>0</v>
          </cell>
          <cell r="EL502">
            <v>0</v>
          </cell>
          <cell r="EM502">
            <v>0</v>
          </cell>
          <cell r="EN502">
            <v>0</v>
          </cell>
          <cell r="EO502">
            <v>0</v>
          </cell>
          <cell r="EP502">
            <v>0</v>
          </cell>
          <cell r="EQ502">
            <v>222679.37618222582</v>
          </cell>
          <cell r="ER502">
            <v>222679.37618222582</v>
          </cell>
          <cell r="ES502">
            <v>0</v>
          </cell>
          <cell r="ET502">
            <v>4893428.8954156414</v>
          </cell>
          <cell r="EU502">
            <v>4893428.8954156414</v>
          </cell>
          <cell r="EV502">
            <v>4873782.8454156416</v>
          </cell>
          <cell r="EW502">
            <v>6429.7926720522973</v>
          </cell>
          <cell r="EX502">
            <v>5715</v>
          </cell>
          <cell r="EY502">
            <v>0</v>
          </cell>
          <cell r="EZ502">
            <v>4331970</v>
          </cell>
          <cell r="FA502">
            <v>0</v>
          </cell>
          <cell r="FB502">
            <v>4893428.8954156414</v>
          </cell>
          <cell r="FC502">
            <v>4893428.8954156414</v>
          </cell>
          <cell r="FD502">
            <v>0</v>
          </cell>
          <cell r="FE502">
            <v>4893428.8954156414</v>
          </cell>
        </row>
        <row r="503">
          <cell r="A503">
            <v>5403</v>
          </cell>
          <cell r="B503">
            <v>8815403</v>
          </cell>
          <cell r="E503" t="str">
            <v>The King John School</v>
          </cell>
          <cell r="F503" t="str">
            <v>S</v>
          </cell>
          <cell r="G503" t="str">
            <v/>
          </cell>
          <cell r="H503" t="str">
            <v/>
          </cell>
          <cell r="I503" t="str">
            <v>Y</v>
          </cell>
          <cell r="J503" t="str">
            <v>VI</v>
          </cell>
          <cell r="K503">
            <v>5403</v>
          </cell>
          <cell r="L503">
            <v>136577</v>
          </cell>
          <cell r="O503">
            <v>0</v>
          </cell>
          <cell r="P503">
            <v>3</v>
          </cell>
          <cell r="Q503">
            <v>2</v>
          </cell>
          <cell r="S503">
            <v>0</v>
          </cell>
          <cell r="T503">
            <v>0</v>
          </cell>
          <cell r="V503">
            <v>0</v>
          </cell>
          <cell r="W503">
            <v>336</v>
          </cell>
          <cell r="X503">
            <v>292</v>
          </cell>
          <cell r="Y503">
            <v>331</v>
          </cell>
          <cell r="Z503">
            <v>345</v>
          </cell>
          <cell r="AA503">
            <v>334</v>
          </cell>
          <cell r="AB503">
            <v>959</v>
          </cell>
          <cell r="AC503">
            <v>679</v>
          </cell>
          <cell r="AD503">
            <v>1638</v>
          </cell>
          <cell r="AE503">
            <v>1638</v>
          </cell>
          <cell r="AF503">
            <v>0</v>
          </cell>
          <cell r="AG503">
            <v>4491447.7300000004</v>
          </cell>
          <cell r="AH503">
            <v>3784284.28</v>
          </cell>
          <cell r="AI503">
            <v>8275732.0099999998</v>
          </cell>
          <cell r="AJ503">
            <v>8275732.0099999998</v>
          </cell>
          <cell r="AK503">
            <v>0</v>
          </cell>
          <cell r="AL503">
            <v>0</v>
          </cell>
          <cell r="AM503">
            <v>178.99999999999955</v>
          </cell>
          <cell r="AN503">
            <v>85919.999999999782</v>
          </cell>
          <cell r="AO503">
            <v>85919.999999999782</v>
          </cell>
          <cell r="AP503">
            <v>0</v>
          </cell>
          <cell r="AQ503">
            <v>0</v>
          </cell>
          <cell r="AR503">
            <v>229.00000000000031</v>
          </cell>
          <cell r="AS503">
            <v>235870.00000000032</v>
          </cell>
          <cell r="AT503">
            <v>235870.00000000032</v>
          </cell>
          <cell r="AU503">
            <v>0</v>
          </cell>
          <cell r="AV503">
            <v>0</v>
          </cell>
          <cell r="AW503">
            <v>0</v>
          </cell>
          <cell r="AX503">
            <v>0</v>
          </cell>
          <cell r="AY503">
            <v>0</v>
          </cell>
          <cell r="AZ503">
            <v>0</v>
          </cell>
          <cell r="BA503">
            <v>0</v>
          </cell>
          <cell r="BB503">
            <v>0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1212</v>
          </cell>
          <cell r="BK503">
            <v>0</v>
          </cell>
          <cell r="BL503">
            <v>170.99999999999935</v>
          </cell>
          <cell r="BM503">
            <v>57284.999999999782</v>
          </cell>
          <cell r="BN503">
            <v>142.00000000000003</v>
          </cell>
          <cell r="BO503">
            <v>63190.000000000015</v>
          </cell>
          <cell r="BP503">
            <v>27.000000000000028</v>
          </cell>
          <cell r="BQ503">
            <v>16740.000000000018</v>
          </cell>
          <cell r="BR503">
            <v>26.000000000000043</v>
          </cell>
          <cell r="BS503">
            <v>17680.000000000029</v>
          </cell>
          <cell r="BT503">
            <v>47.999999999999993</v>
          </cell>
          <cell r="BU503">
            <v>35039.999999999993</v>
          </cell>
          <cell r="BV503">
            <v>12.000000000000007</v>
          </cell>
          <cell r="BW503">
            <v>11160.000000000007</v>
          </cell>
          <cell r="BX503">
            <v>201094.99999999985</v>
          </cell>
          <cell r="BY503">
            <v>201094.99999999985</v>
          </cell>
          <cell r="BZ503">
            <v>0</v>
          </cell>
          <cell r="CA503">
            <v>522885</v>
          </cell>
          <cell r="CB503">
            <v>522885</v>
          </cell>
          <cell r="CC503">
            <v>0</v>
          </cell>
          <cell r="CD503">
            <v>0</v>
          </cell>
          <cell r="CE503">
            <v>111.31288343558276</v>
          </cell>
          <cell r="CF503">
            <v>60.631430788711626</v>
          </cell>
          <cell r="CG503">
            <v>67.384615384615458</v>
          </cell>
          <cell r="CH503">
            <v>43.481361064615427</v>
          </cell>
          <cell r="CI503">
            <v>76.384615384615458</v>
          </cell>
          <cell r="CJ503">
            <v>49.288803124615427</v>
          </cell>
          <cell r="CK503">
            <v>79.615384615384698</v>
          </cell>
          <cell r="CL503">
            <v>51.373525915384668</v>
          </cell>
          <cell r="CM503">
            <v>78.889570552147262</v>
          </cell>
          <cell r="CN503">
            <v>50.162346028036822</v>
          </cell>
          <cell r="CO503">
            <v>254.93746692136398</v>
          </cell>
          <cell r="CP503">
            <v>446140.56711238698</v>
          </cell>
          <cell r="CQ503">
            <v>446140.56711238698</v>
          </cell>
          <cell r="CR503">
            <v>0</v>
          </cell>
          <cell r="CS503">
            <v>0</v>
          </cell>
          <cell r="CT503">
            <v>0</v>
          </cell>
          <cell r="CU503">
            <v>0</v>
          </cell>
          <cell r="CV503">
            <v>0</v>
          </cell>
          <cell r="CW503">
            <v>0</v>
          </cell>
          <cell r="CX503">
            <v>0</v>
          </cell>
          <cell r="CY503">
            <v>4.0270436385986406</v>
          </cell>
          <cell r="CZ503">
            <v>6302.3232944068723</v>
          </cell>
          <cell r="DA503">
            <v>6302.3232944068723</v>
          </cell>
          <cell r="DB503">
            <v>0</v>
          </cell>
          <cell r="DC503">
            <v>9251059.9004067928</v>
          </cell>
          <cell r="DD503">
            <v>9251059.9004067928</v>
          </cell>
          <cell r="DE503">
            <v>0</v>
          </cell>
          <cell r="DF503">
            <v>128000</v>
          </cell>
          <cell r="DG503">
            <v>128000</v>
          </cell>
          <cell r="DH503">
            <v>327.60000000000002</v>
          </cell>
          <cell r="DI503">
            <v>0</v>
          </cell>
          <cell r="DJ503">
            <v>0</v>
          </cell>
          <cell r="DK503">
            <v>1.58</v>
          </cell>
          <cell r="DL503">
            <v>0</v>
          </cell>
          <cell r="DO503">
            <v>0</v>
          </cell>
          <cell r="DP503">
            <v>0</v>
          </cell>
          <cell r="DQ503">
            <v>0</v>
          </cell>
          <cell r="DR503">
            <v>1</v>
          </cell>
          <cell r="DS503">
            <v>0</v>
          </cell>
          <cell r="DT503">
            <v>0</v>
          </cell>
          <cell r="DU503">
            <v>0</v>
          </cell>
          <cell r="DV503">
            <v>0</v>
          </cell>
          <cell r="DW503">
            <v>0</v>
          </cell>
          <cell r="DX503">
            <v>0</v>
          </cell>
          <cell r="DY503">
            <v>0</v>
          </cell>
          <cell r="DZ503">
            <v>0</v>
          </cell>
          <cell r="EA503">
            <v>40426</v>
          </cell>
          <cell r="EB503">
            <v>40426</v>
          </cell>
          <cell r="EC503">
            <v>0</v>
          </cell>
          <cell r="ED503">
            <v>0</v>
          </cell>
          <cell r="EE503">
            <v>40426</v>
          </cell>
          <cell r="EF503">
            <v>0</v>
          </cell>
          <cell r="EG503">
            <v>40426</v>
          </cell>
          <cell r="EH503">
            <v>0</v>
          </cell>
          <cell r="EI503">
            <v>0</v>
          </cell>
          <cell r="EJ503">
            <v>0</v>
          </cell>
          <cell r="EK503">
            <v>0</v>
          </cell>
          <cell r="EL503">
            <v>0</v>
          </cell>
          <cell r="EM503">
            <v>0</v>
          </cell>
          <cell r="EN503">
            <v>0</v>
          </cell>
          <cell r="EO503">
            <v>0</v>
          </cell>
          <cell r="EP503">
            <v>0</v>
          </cell>
          <cell r="EQ503">
            <v>168426</v>
          </cell>
          <cell r="ER503">
            <v>168426</v>
          </cell>
          <cell r="ES503">
            <v>0</v>
          </cell>
          <cell r="ET503">
            <v>9419485.9004067928</v>
          </cell>
          <cell r="EU503">
            <v>9419485.9004067928</v>
          </cell>
          <cell r="EV503">
            <v>9379059.9004067928</v>
          </cell>
          <cell r="EW503">
            <v>5725.9217951201417</v>
          </cell>
          <cell r="EX503">
            <v>5715</v>
          </cell>
          <cell r="EY503">
            <v>0</v>
          </cell>
          <cell r="EZ503">
            <v>9361170</v>
          </cell>
          <cell r="FA503">
            <v>0</v>
          </cell>
          <cell r="FB503">
            <v>9419485.9004067928</v>
          </cell>
          <cell r="FC503">
            <v>9419485.9004067928</v>
          </cell>
          <cell r="FD503">
            <v>0</v>
          </cell>
          <cell r="FE503">
            <v>9419485.9004067928</v>
          </cell>
        </row>
        <row r="504">
          <cell r="A504">
            <v>6907</v>
          </cell>
          <cell r="B504">
            <v>8816907</v>
          </cell>
          <cell r="E504" t="str">
            <v>Maltings Academy</v>
          </cell>
          <cell r="F504" t="str">
            <v>S</v>
          </cell>
          <cell r="G504" t="str">
            <v/>
          </cell>
          <cell r="H504" t="str">
            <v/>
          </cell>
          <cell r="I504" t="str">
            <v>Y</v>
          </cell>
          <cell r="J504" t="str">
            <v>VI</v>
          </cell>
          <cell r="K504">
            <v>6907</v>
          </cell>
          <cell r="L504">
            <v>135653</v>
          </cell>
          <cell r="O504">
            <v>0</v>
          </cell>
          <cell r="P504">
            <v>3</v>
          </cell>
          <cell r="Q504">
            <v>2</v>
          </cell>
          <cell r="S504">
            <v>0</v>
          </cell>
          <cell r="T504">
            <v>0</v>
          </cell>
          <cell r="V504">
            <v>0</v>
          </cell>
          <cell r="W504">
            <v>180</v>
          </cell>
          <cell r="X504">
            <v>186</v>
          </cell>
          <cell r="Y504">
            <v>177</v>
          </cell>
          <cell r="Z504">
            <v>175</v>
          </cell>
          <cell r="AA504">
            <v>171</v>
          </cell>
          <cell r="AB504">
            <v>543</v>
          </cell>
          <cell r="AC504">
            <v>346</v>
          </cell>
          <cell r="AD504">
            <v>889</v>
          </cell>
          <cell r="AE504">
            <v>889</v>
          </cell>
          <cell r="AF504">
            <v>0</v>
          </cell>
          <cell r="AG504">
            <v>2543124.21</v>
          </cell>
          <cell r="AH504">
            <v>1928368.72</v>
          </cell>
          <cell r="AI504">
            <v>4471492.93</v>
          </cell>
          <cell r="AJ504">
            <v>4471492.93</v>
          </cell>
          <cell r="AK504">
            <v>0</v>
          </cell>
          <cell r="AL504">
            <v>0</v>
          </cell>
          <cell r="AM504">
            <v>173.00000000000043</v>
          </cell>
          <cell r="AN504">
            <v>83040.000000000204</v>
          </cell>
          <cell r="AO504">
            <v>83040.000000000204</v>
          </cell>
          <cell r="AP504">
            <v>0</v>
          </cell>
          <cell r="AQ504">
            <v>0</v>
          </cell>
          <cell r="AR504">
            <v>228.00000000000037</v>
          </cell>
          <cell r="AS504">
            <v>234840.00000000038</v>
          </cell>
          <cell r="AT504">
            <v>234840.00000000038</v>
          </cell>
          <cell r="AU504">
            <v>0</v>
          </cell>
          <cell r="AV504">
            <v>0</v>
          </cell>
          <cell r="AW504">
            <v>0</v>
          </cell>
          <cell r="AX504">
            <v>0</v>
          </cell>
          <cell r="AY504">
            <v>0</v>
          </cell>
          <cell r="AZ504">
            <v>0</v>
          </cell>
          <cell r="BA504">
            <v>0</v>
          </cell>
          <cell r="BB504">
            <v>0</v>
          </cell>
          <cell r="BC504">
            <v>0</v>
          </cell>
          <cell r="BD504">
            <v>0</v>
          </cell>
          <cell r="BE504">
            <v>0</v>
          </cell>
          <cell r="BF504">
            <v>0</v>
          </cell>
          <cell r="BG504">
            <v>0</v>
          </cell>
          <cell r="BH504">
            <v>0</v>
          </cell>
          <cell r="BI504">
            <v>0</v>
          </cell>
          <cell r="BJ504">
            <v>583</v>
          </cell>
          <cell r="BK504">
            <v>0</v>
          </cell>
          <cell r="BL504">
            <v>145.99999999999957</v>
          </cell>
          <cell r="BM504">
            <v>48909.999999999854</v>
          </cell>
          <cell r="BN504">
            <v>151.99999999999997</v>
          </cell>
          <cell r="BO504">
            <v>67639.999999999985</v>
          </cell>
          <cell r="BP504">
            <v>2.9999999999999964</v>
          </cell>
          <cell r="BQ504">
            <v>1859.9999999999977</v>
          </cell>
          <cell r="BR504">
            <v>3.9999999999999982</v>
          </cell>
          <cell r="BS504">
            <v>2719.9999999999986</v>
          </cell>
          <cell r="BT504">
            <v>1.0000000000000018</v>
          </cell>
          <cell r="BU504">
            <v>730.00000000000125</v>
          </cell>
          <cell r="BV504">
            <v>0</v>
          </cell>
          <cell r="BW504">
            <v>0</v>
          </cell>
          <cell r="BX504">
            <v>121859.99999999984</v>
          </cell>
          <cell r="BY504">
            <v>121859.99999999984</v>
          </cell>
          <cell r="BZ504">
            <v>0</v>
          </cell>
          <cell r="CA504">
            <v>439740.00000000041</v>
          </cell>
          <cell r="CB504">
            <v>439740.00000000041</v>
          </cell>
          <cell r="CC504">
            <v>0</v>
          </cell>
          <cell r="CD504">
            <v>0</v>
          </cell>
          <cell r="CE504">
            <v>81</v>
          </cell>
          <cell r="CF504">
            <v>44.120192940000003</v>
          </cell>
          <cell r="CG504">
            <v>71.117647058823607</v>
          </cell>
          <cell r="CH504">
            <v>45.890179415294163</v>
          </cell>
          <cell r="CI504">
            <v>67.676470588235361</v>
          </cell>
          <cell r="CJ504">
            <v>43.669686862941219</v>
          </cell>
          <cell r="CK504">
            <v>66.911764705882433</v>
          </cell>
          <cell r="CL504">
            <v>43.17624407352946</v>
          </cell>
          <cell r="CM504">
            <v>59.389221556886248</v>
          </cell>
          <cell r="CN504">
            <v>37.762947132574865</v>
          </cell>
          <cell r="CO504">
            <v>214.61925042433973</v>
          </cell>
          <cell r="CP504">
            <v>375583.68824259454</v>
          </cell>
          <cell r="CQ504">
            <v>375583.68824259454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0</v>
          </cell>
          <cell r="CW504">
            <v>0</v>
          </cell>
          <cell r="CX504">
            <v>0</v>
          </cell>
          <cell r="CY504">
            <v>5</v>
          </cell>
          <cell r="CZ504">
            <v>7825</v>
          </cell>
          <cell r="DA504">
            <v>7825</v>
          </cell>
          <cell r="DB504">
            <v>0</v>
          </cell>
          <cell r="DC504">
            <v>5294641.6182425944</v>
          </cell>
          <cell r="DD504">
            <v>5294641.6182425944</v>
          </cell>
          <cell r="DE504">
            <v>0</v>
          </cell>
          <cell r="DF504">
            <v>128000</v>
          </cell>
          <cell r="DG504">
            <v>128000</v>
          </cell>
          <cell r="DH504">
            <v>177.8</v>
          </cell>
          <cell r="DI504">
            <v>0</v>
          </cell>
          <cell r="DJ504">
            <v>0</v>
          </cell>
          <cell r="DK504">
            <v>2.5979999999999999</v>
          </cell>
          <cell r="DL504">
            <v>0.32999999999999985</v>
          </cell>
          <cell r="DO504">
            <v>0</v>
          </cell>
          <cell r="DP504">
            <v>0</v>
          </cell>
          <cell r="DQ504">
            <v>0</v>
          </cell>
          <cell r="DR504">
            <v>1</v>
          </cell>
          <cell r="DS504">
            <v>0</v>
          </cell>
          <cell r="DT504">
            <v>0</v>
          </cell>
          <cell r="DU504">
            <v>0</v>
          </cell>
          <cell r="DV504">
            <v>0</v>
          </cell>
          <cell r="DW504">
            <v>0</v>
          </cell>
          <cell r="DX504">
            <v>0</v>
          </cell>
          <cell r="DY504">
            <v>0</v>
          </cell>
          <cell r="DZ504">
            <v>0</v>
          </cell>
          <cell r="EA504">
            <v>55277.446000000004</v>
          </cell>
          <cell r="EB504">
            <v>55277.446000000004</v>
          </cell>
          <cell r="EC504">
            <v>0</v>
          </cell>
          <cell r="ED504">
            <v>0</v>
          </cell>
          <cell r="EE504">
            <v>55277.446000000004</v>
          </cell>
          <cell r="EF504">
            <v>0</v>
          </cell>
          <cell r="EG504">
            <v>55277.446000000004</v>
          </cell>
          <cell r="EH504">
            <v>0</v>
          </cell>
          <cell r="EI504">
            <v>0</v>
          </cell>
          <cell r="EJ504">
            <v>0</v>
          </cell>
          <cell r="EK504">
            <v>0</v>
          </cell>
          <cell r="EL504">
            <v>0</v>
          </cell>
          <cell r="EM504">
            <v>0</v>
          </cell>
          <cell r="EN504">
            <v>0</v>
          </cell>
          <cell r="EO504">
            <v>0</v>
          </cell>
          <cell r="EP504">
            <v>0</v>
          </cell>
          <cell r="EQ504">
            <v>183277.446</v>
          </cell>
          <cell r="ER504">
            <v>183277.446</v>
          </cell>
          <cell r="ES504">
            <v>0</v>
          </cell>
          <cell r="ET504">
            <v>5477919.0642425939</v>
          </cell>
          <cell r="EU504">
            <v>5477919.0642425939</v>
          </cell>
          <cell r="EV504">
            <v>5422641.6182425944</v>
          </cell>
          <cell r="EW504">
            <v>6099.7093568533119</v>
          </cell>
          <cell r="EX504">
            <v>5715</v>
          </cell>
          <cell r="EY504">
            <v>0</v>
          </cell>
          <cell r="EZ504">
            <v>5080635</v>
          </cell>
          <cell r="FA504">
            <v>0</v>
          </cell>
          <cell r="FB504">
            <v>5477919.0642425939</v>
          </cell>
          <cell r="FC504">
            <v>5477919.0642425939</v>
          </cell>
          <cell r="FD504">
            <v>0</v>
          </cell>
          <cell r="FE504">
            <v>5477919.0642425939</v>
          </cell>
        </row>
        <row r="505">
          <cell r="A505">
            <v>5470</v>
          </cell>
          <cell r="B505">
            <v>8815470</v>
          </cell>
          <cell r="E505" t="str">
            <v>Manningtree High School</v>
          </cell>
          <cell r="F505" t="str">
            <v>S</v>
          </cell>
          <cell r="G505" t="str">
            <v/>
          </cell>
          <cell r="H505" t="str">
            <v/>
          </cell>
          <cell r="I505" t="str">
            <v>Y</v>
          </cell>
          <cell r="K505">
            <v>5470</v>
          </cell>
          <cell r="L505">
            <v>137945</v>
          </cell>
          <cell r="N505">
            <v>25</v>
          </cell>
          <cell r="O505">
            <v>0</v>
          </cell>
          <cell r="P505">
            <v>3</v>
          </cell>
          <cell r="Q505">
            <v>2</v>
          </cell>
          <cell r="S505">
            <v>0</v>
          </cell>
          <cell r="T505">
            <v>0</v>
          </cell>
          <cell r="V505">
            <v>0</v>
          </cell>
          <cell r="W505">
            <v>205.58333333333334</v>
          </cell>
          <cell r="X505">
            <v>170</v>
          </cell>
          <cell r="Y505">
            <v>190</v>
          </cell>
          <cell r="Z505">
            <v>170</v>
          </cell>
          <cell r="AA505">
            <v>171</v>
          </cell>
          <cell r="AB505">
            <v>565.58333333333337</v>
          </cell>
          <cell r="AC505">
            <v>341</v>
          </cell>
          <cell r="AD505">
            <v>906.58333333333337</v>
          </cell>
          <cell r="AE505">
            <v>906.58333333333337</v>
          </cell>
          <cell r="AF505">
            <v>0</v>
          </cell>
          <cell r="AG505">
            <v>2648892.5741666672</v>
          </cell>
          <cell r="AH505">
            <v>1900502.1199999999</v>
          </cell>
          <cell r="AI505">
            <v>4549394.6941666668</v>
          </cell>
          <cell r="AJ505">
            <v>4549394.6941666668</v>
          </cell>
          <cell r="AK505">
            <v>0</v>
          </cell>
          <cell r="AL505">
            <v>0</v>
          </cell>
          <cell r="AM505">
            <v>92.487761584454461</v>
          </cell>
          <cell r="AN505">
            <v>44394.125560538145</v>
          </cell>
          <cell r="AO505">
            <v>44394.125560538145</v>
          </cell>
          <cell r="AP505">
            <v>0</v>
          </cell>
          <cell r="AQ505">
            <v>0</v>
          </cell>
          <cell r="AR505">
            <v>119.9291853512705</v>
          </cell>
          <cell r="AS505">
            <v>123527.06091180861</v>
          </cell>
          <cell r="AT505">
            <v>123527.06091180861</v>
          </cell>
          <cell r="AU505">
            <v>0</v>
          </cell>
          <cell r="AV505">
            <v>0</v>
          </cell>
          <cell r="AW505">
            <v>0</v>
          </cell>
          <cell r="AX505">
            <v>0</v>
          </cell>
          <cell r="AY505">
            <v>0</v>
          </cell>
          <cell r="AZ505">
            <v>0</v>
          </cell>
          <cell r="BA505">
            <v>0</v>
          </cell>
          <cell r="BB505">
            <v>0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0</v>
          </cell>
          <cell r="BI505">
            <v>0</v>
          </cell>
          <cell r="BJ505">
            <v>735.83669656203278</v>
          </cell>
          <cell r="BK505">
            <v>0</v>
          </cell>
          <cell r="BL505">
            <v>109.76569506726503</v>
          </cell>
          <cell r="BM505">
            <v>36771.507847533787</v>
          </cell>
          <cell r="BN505">
            <v>6.0980941704035887</v>
          </cell>
          <cell r="BO505">
            <v>2713.6519058295971</v>
          </cell>
          <cell r="BP505">
            <v>30.490470852017946</v>
          </cell>
          <cell r="BQ505">
            <v>18904.091928251128</v>
          </cell>
          <cell r="BR505">
            <v>11.179839312406559</v>
          </cell>
          <cell r="BS505">
            <v>7602.2907324364596</v>
          </cell>
          <cell r="BT505">
            <v>12.196188340807195</v>
          </cell>
          <cell r="BU505">
            <v>8903.2174887892525</v>
          </cell>
          <cell r="BV505">
            <v>1.0163490284006012</v>
          </cell>
          <cell r="BW505">
            <v>945.20459641255911</v>
          </cell>
          <cell r="BX505">
            <v>75839.964499252776</v>
          </cell>
          <cell r="BY505">
            <v>75839.964499252776</v>
          </cell>
          <cell r="BZ505">
            <v>0</v>
          </cell>
          <cell r="CA505">
            <v>243761.15097159956</v>
          </cell>
          <cell r="CB505">
            <v>243761.15097159956</v>
          </cell>
          <cell r="CC505">
            <v>0</v>
          </cell>
          <cell r="CD505">
            <v>0</v>
          </cell>
          <cell r="CE505">
            <v>88.725438596491216</v>
          </cell>
          <cell r="CF505">
            <v>48.328190982263152</v>
          </cell>
          <cell r="CG505">
            <v>50.180722891566219</v>
          </cell>
          <cell r="CH505">
            <v>32.380182302409608</v>
          </cell>
          <cell r="CI505">
            <v>56.084337349397536</v>
          </cell>
          <cell r="CJ505">
            <v>36.189615514457792</v>
          </cell>
          <cell r="CK505">
            <v>50.180722891566219</v>
          </cell>
          <cell r="CL505">
            <v>32.380182302409608</v>
          </cell>
          <cell r="CM505">
            <v>46.355421686747064</v>
          </cell>
          <cell r="CN505">
            <v>29.475337318373541</v>
          </cell>
          <cell r="CO505">
            <v>178.75350841991371</v>
          </cell>
          <cell r="CP505">
            <v>312818.63973484898</v>
          </cell>
          <cell r="CQ505">
            <v>312818.63973484898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5.0931647940074933</v>
          </cell>
          <cell r="CZ505">
            <v>7970.8029026217273</v>
          </cell>
          <cell r="DA505">
            <v>7970.8029026217273</v>
          </cell>
          <cell r="DB505">
            <v>0</v>
          </cell>
          <cell r="DC505">
            <v>5113945.2877757372</v>
          </cell>
          <cell r="DD505">
            <v>5113945.2877757372</v>
          </cell>
          <cell r="DE505">
            <v>0</v>
          </cell>
          <cell r="DF505">
            <v>128000</v>
          </cell>
          <cell r="DG505">
            <v>128000</v>
          </cell>
          <cell r="DH505">
            <v>181.31666666666666</v>
          </cell>
          <cell r="DI505">
            <v>0</v>
          </cell>
          <cell r="DJ505">
            <v>0</v>
          </cell>
          <cell r="DK505">
            <v>4.3369999999999997</v>
          </cell>
          <cell r="DL505">
            <v>1</v>
          </cell>
          <cell r="DO505">
            <v>0</v>
          </cell>
          <cell r="DP505">
            <v>0</v>
          </cell>
          <cell r="DQ505">
            <v>0</v>
          </cell>
          <cell r="DR505">
            <v>1</v>
          </cell>
          <cell r="DS505">
            <v>0</v>
          </cell>
          <cell r="DT505">
            <v>0</v>
          </cell>
          <cell r="DU505">
            <v>0</v>
          </cell>
          <cell r="DV505">
            <v>0</v>
          </cell>
          <cell r="DW505">
            <v>0</v>
          </cell>
          <cell r="DX505">
            <v>0</v>
          </cell>
          <cell r="DY505">
            <v>0</v>
          </cell>
          <cell r="DZ505">
            <v>0</v>
          </cell>
          <cell r="EA505">
            <v>26967.1</v>
          </cell>
          <cell r="EB505">
            <v>26967.1</v>
          </cell>
          <cell r="EC505">
            <v>0</v>
          </cell>
          <cell r="ED505">
            <v>0</v>
          </cell>
          <cell r="EE505">
            <v>26967.1</v>
          </cell>
          <cell r="EF505">
            <v>0</v>
          </cell>
          <cell r="EG505">
            <v>26967.099999999995</v>
          </cell>
          <cell r="EH505">
            <v>0</v>
          </cell>
          <cell r="EI505">
            <v>0</v>
          </cell>
          <cell r="EJ505">
            <v>0</v>
          </cell>
          <cell r="EK505">
            <v>0</v>
          </cell>
          <cell r="EL505">
            <v>0</v>
          </cell>
          <cell r="EM505">
            <v>0</v>
          </cell>
          <cell r="EN505">
            <v>0</v>
          </cell>
          <cell r="EO505">
            <v>0</v>
          </cell>
          <cell r="EP505">
            <v>0</v>
          </cell>
          <cell r="EQ505">
            <v>154967.1</v>
          </cell>
          <cell r="ER505">
            <v>154967.1</v>
          </cell>
          <cell r="ES505">
            <v>0</v>
          </cell>
          <cell r="ET505">
            <v>5268912.3877757369</v>
          </cell>
          <cell r="EU505">
            <v>5268912.3877757369</v>
          </cell>
          <cell r="EV505">
            <v>5241945.2877757372</v>
          </cell>
          <cell r="EW505">
            <v>5782.0887446740362</v>
          </cell>
          <cell r="EX505">
            <v>5715</v>
          </cell>
          <cell r="EY505">
            <v>0</v>
          </cell>
          <cell r="EZ505">
            <v>5181123.75</v>
          </cell>
          <cell r="FA505">
            <v>0</v>
          </cell>
          <cell r="FB505">
            <v>5268912.3877757369</v>
          </cell>
          <cell r="FC505">
            <v>5268912.3877757369</v>
          </cell>
          <cell r="FD505">
            <v>0</v>
          </cell>
          <cell r="FE505">
            <v>5268912.3877757369</v>
          </cell>
        </row>
        <row r="506">
          <cell r="A506">
            <v>4035</v>
          </cell>
          <cell r="B506">
            <v>8814035</v>
          </cell>
          <cell r="E506" t="str">
            <v>Mark Hall Academy</v>
          </cell>
          <cell r="F506" t="str">
            <v>S</v>
          </cell>
          <cell r="G506" t="str">
            <v/>
          </cell>
          <cell r="H506" t="str">
            <v/>
          </cell>
          <cell r="I506" t="str">
            <v>Y</v>
          </cell>
          <cell r="K506">
            <v>4035</v>
          </cell>
          <cell r="L506">
            <v>148423</v>
          </cell>
          <cell r="O506">
            <v>0</v>
          </cell>
          <cell r="P506">
            <v>3</v>
          </cell>
          <cell r="Q506">
            <v>2</v>
          </cell>
          <cell r="S506">
            <v>0</v>
          </cell>
          <cell r="T506">
            <v>0</v>
          </cell>
          <cell r="V506">
            <v>0</v>
          </cell>
          <cell r="W506">
            <v>129</v>
          </cell>
          <cell r="X506">
            <v>141</v>
          </cell>
          <cell r="Y506">
            <v>145</v>
          </cell>
          <cell r="Z506">
            <v>153</v>
          </cell>
          <cell r="AA506">
            <v>167</v>
          </cell>
          <cell r="AB506">
            <v>415</v>
          </cell>
          <cell r="AC506">
            <v>320</v>
          </cell>
          <cell r="AD506">
            <v>735</v>
          </cell>
          <cell r="AE506">
            <v>735</v>
          </cell>
          <cell r="AF506">
            <v>0</v>
          </cell>
          <cell r="AG506">
            <v>1943640.05</v>
          </cell>
          <cell r="AH506">
            <v>1783462.4</v>
          </cell>
          <cell r="AI506">
            <v>3727102.45</v>
          </cell>
          <cell r="AJ506">
            <v>3727102.45</v>
          </cell>
          <cell r="AK506">
            <v>0</v>
          </cell>
          <cell r="AL506">
            <v>0</v>
          </cell>
          <cell r="AM506">
            <v>195.00000000000028</v>
          </cell>
          <cell r="AN506">
            <v>93600.000000000131</v>
          </cell>
          <cell r="AO506">
            <v>93600.000000000131</v>
          </cell>
          <cell r="AP506">
            <v>0</v>
          </cell>
          <cell r="AQ506">
            <v>0</v>
          </cell>
          <cell r="AR506">
            <v>246.99999999999963</v>
          </cell>
          <cell r="AS506">
            <v>254409.99999999962</v>
          </cell>
          <cell r="AT506">
            <v>254409.99999999962</v>
          </cell>
          <cell r="AU506">
            <v>0</v>
          </cell>
          <cell r="AV506">
            <v>0</v>
          </cell>
          <cell r="AW506">
            <v>0</v>
          </cell>
          <cell r="AX506">
            <v>0</v>
          </cell>
          <cell r="AY506">
            <v>0</v>
          </cell>
          <cell r="AZ506">
            <v>0</v>
          </cell>
          <cell r="BA506">
            <v>0</v>
          </cell>
          <cell r="BB506">
            <v>0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448.83196721311469</v>
          </cell>
          <cell r="BK506">
            <v>0</v>
          </cell>
          <cell r="BL506">
            <v>137.56147540983594</v>
          </cell>
          <cell r="BM506">
            <v>46083.094262295039</v>
          </cell>
          <cell r="BN506">
            <v>112.45901639344238</v>
          </cell>
          <cell r="BO506">
            <v>50044.262295081862</v>
          </cell>
          <cell r="BP506">
            <v>22.090163934426251</v>
          </cell>
          <cell r="BQ506">
            <v>13695.901639344276</v>
          </cell>
          <cell r="BR506">
            <v>14.057377049180335</v>
          </cell>
          <cell r="BS506">
            <v>9559.0163934426273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119382.2745901638</v>
          </cell>
          <cell r="BY506">
            <v>119382.2745901638</v>
          </cell>
          <cell r="BZ506">
            <v>0</v>
          </cell>
          <cell r="CA506">
            <v>467392.27459016355</v>
          </cell>
          <cell r="CB506">
            <v>467392.27459016355</v>
          </cell>
          <cell r="CC506">
            <v>0</v>
          </cell>
          <cell r="CD506">
            <v>0</v>
          </cell>
          <cell r="CE506">
            <v>59.929133858267683</v>
          </cell>
          <cell r="CF506">
            <v>32.643024056220455</v>
          </cell>
          <cell r="CG506">
            <v>54.83333333333335</v>
          </cell>
          <cell r="CH506">
            <v>35.382378476666673</v>
          </cell>
          <cell r="CI506">
            <v>56.388888888888907</v>
          </cell>
          <cell r="CJ506">
            <v>36.386133894444455</v>
          </cell>
          <cell r="CK506">
            <v>59.500000000000021</v>
          </cell>
          <cell r="CL506">
            <v>38.393644730000013</v>
          </cell>
          <cell r="CM506">
            <v>66.8</v>
          </cell>
          <cell r="CN506">
            <v>42.475129363999997</v>
          </cell>
          <cell r="CO506">
            <v>185.28031052133161</v>
          </cell>
          <cell r="CP506">
            <v>324240.54341233033</v>
          </cell>
          <cell r="CQ506">
            <v>324240.54341233033</v>
          </cell>
          <cell r="CR506">
            <v>0</v>
          </cell>
          <cell r="CS506">
            <v>0</v>
          </cell>
          <cell r="CT506">
            <v>12.977656675749316</v>
          </cell>
          <cell r="CU506">
            <v>17649.613079019069</v>
          </cell>
          <cell r="CV506">
            <v>17649.613079019069</v>
          </cell>
          <cell r="CW506">
            <v>0</v>
          </cell>
          <cell r="CX506">
            <v>0</v>
          </cell>
          <cell r="CY506">
            <v>20.275862068965498</v>
          </cell>
          <cell r="CZ506">
            <v>31731.724137931003</v>
          </cell>
          <cell r="DA506">
            <v>31731.724137931003</v>
          </cell>
          <cell r="DB506">
            <v>0</v>
          </cell>
          <cell r="DC506">
            <v>4568116.6052194443</v>
          </cell>
          <cell r="DD506">
            <v>4568116.6052194443</v>
          </cell>
          <cell r="DE506">
            <v>0</v>
          </cell>
          <cell r="DF506">
            <v>128000</v>
          </cell>
          <cell r="DG506">
            <v>128000</v>
          </cell>
          <cell r="DH506">
            <v>147</v>
          </cell>
          <cell r="DI506">
            <v>0</v>
          </cell>
          <cell r="DJ506">
            <v>0</v>
          </cell>
          <cell r="DK506">
            <v>1.857</v>
          </cell>
          <cell r="DL506">
            <v>0</v>
          </cell>
          <cell r="DO506">
            <v>0</v>
          </cell>
          <cell r="DP506">
            <v>0</v>
          </cell>
          <cell r="DQ506">
            <v>0</v>
          </cell>
          <cell r="DR506">
            <v>1.0156360164</v>
          </cell>
          <cell r="DS506">
            <v>0</v>
          </cell>
          <cell r="DT506">
            <v>73428.556255523596</v>
          </cell>
          <cell r="DU506">
            <v>73428.556255523596</v>
          </cell>
          <cell r="DV506">
            <v>0</v>
          </cell>
          <cell r="DW506">
            <v>0</v>
          </cell>
          <cell r="DX506">
            <v>0</v>
          </cell>
          <cell r="DY506">
            <v>0</v>
          </cell>
          <cell r="DZ506">
            <v>0</v>
          </cell>
          <cell r="EA506">
            <v>31482.516</v>
          </cell>
          <cell r="EB506">
            <v>31482.516</v>
          </cell>
          <cell r="EC506">
            <v>0</v>
          </cell>
          <cell r="ED506">
            <v>0</v>
          </cell>
          <cell r="EE506">
            <v>31482.516</v>
          </cell>
          <cell r="EF506">
            <v>0</v>
          </cell>
          <cell r="EG506">
            <v>31482.515999999996</v>
          </cell>
          <cell r="EH506">
            <v>0</v>
          </cell>
          <cell r="EI506">
            <v>0</v>
          </cell>
          <cell r="EJ506">
            <v>0</v>
          </cell>
          <cell r="EK506">
            <v>0</v>
          </cell>
          <cell r="EL506">
            <v>0</v>
          </cell>
          <cell r="EM506">
            <v>0</v>
          </cell>
          <cell r="EN506">
            <v>0</v>
          </cell>
          <cell r="EO506">
            <v>0</v>
          </cell>
          <cell r="EP506">
            <v>0</v>
          </cell>
          <cell r="EQ506">
            <v>232911.07225552358</v>
          </cell>
          <cell r="ER506">
            <v>232911.07225552358</v>
          </cell>
          <cell r="ES506">
            <v>0</v>
          </cell>
          <cell r="ET506">
            <v>4801027.6774749681</v>
          </cell>
          <cell r="EU506">
            <v>4801027.6774749681</v>
          </cell>
          <cell r="EV506">
            <v>4769545.1614749683</v>
          </cell>
          <cell r="EW506">
            <v>6489.1770904421337</v>
          </cell>
          <cell r="EX506">
            <v>5715</v>
          </cell>
          <cell r="EY506">
            <v>0</v>
          </cell>
          <cell r="EZ506">
            <v>4200525</v>
          </cell>
          <cell r="FA506">
            <v>0</v>
          </cell>
          <cell r="FB506">
            <v>4801027.6774749681</v>
          </cell>
          <cell r="FC506">
            <v>4801027.6774749681</v>
          </cell>
          <cell r="FD506">
            <v>0</v>
          </cell>
          <cell r="FE506">
            <v>4801027.6774749681</v>
          </cell>
        </row>
        <row r="507">
          <cell r="A507">
            <v>4471</v>
          </cell>
          <cell r="B507">
            <v>8814471</v>
          </cell>
          <cell r="E507" t="str">
            <v>Mayflower High School</v>
          </cell>
          <cell r="F507" t="str">
            <v>S</v>
          </cell>
          <cell r="G507" t="str">
            <v/>
          </cell>
          <cell r="H507">
            <v>10018678</v>
          </cell>
          <cell r="I507" t="str">
            <v>Y</v>
          </cell>
          <cell r="J507" t="str">
            <v>VI</v>
          </cell>
          <cell r="K507">
            <v>4471</v>
          </cell>
          <cell r="L507">
            <v>137048</v>
          </cell>
          <cell r="O507">
            <v>0</v>
          </cell>
          <cell r="P507">
            <v>3</v>
          </cell>
          <cell r="Q507">
            <v>2</v>
          </cell>
          <cell r="S507">
            <v>0</v>
          </cell>
          <cell r="T507">
            <v>0</v>
          </cell>
          <cell r="V507">
            <v>0</v>
          </cell>
          <cell r="W507">
            <v>263</v>
          </cell>
          <cell r="X507">
            <v>272</v>
          </cell>
          <cell r="Y507">
            <v>267</v>
          </cell>
          <cell r="Z507">
            <v>275</v>
          </cell>
          <cell r="AA507">
            <v>263</v>
          </cell>
          <cell r="AB507">
            <v>802</v>
          </cell>
          <cell r="AC507">
            <v>538</v>
          </cell>
          <cell r="AD507">
            <v>1340</v>
          </cell>
          <cell r="AE507">
            <v>1340</v>
          </cell>
          <cell r="AF507">
            <v>0</v>
          </cell>
          <cell r="AG507">
            <v>3756142.9400000004</v>
          </cell>
          <cell r="AH507">
            <v>2998446.1599999997</v>
          </cell>
          <cell r="AI507">
            <v>6754589.0999999996</v>
          </cell>
          <cell r="AJ507">
            <v>6754589.0999999996</v>
          </cell>
          <cell r="AK507">
            <v>0</v>
          </cell>
          <cell r="AL507">
            <v>0</v>
          </cell>
          <cell r="AM507">
            <v>105.00000000000003</v>
          </cell>
          <cell r="AN507">
            <v>50400.000000000015</v>
          </cell>
          <cell r="AO507">
            <v>50400.000000000015</v>
          </cell>
          <cell r="AP507">
            <v>0</v>
          </cell>
          <cell r="AQ507">
            <v>0</v>
          </cell>
          <cell r="AR507">
            <v>127.00000000000003</v>
          </cell>
          <cell r="AS507">
            <v>130810.00000000003</v>
          </cell>
          <cell r="AT507">
            <v>130810.00000000003</v>
          </cell>
          <cell r="AU507">
            <v>0</v>
          </cell>
          <cell r="AV507">
            <v>0</v>
          </cell>
          <cell r="AW507">
            <v>0</v>
          </cell>
          <cell r="AX507">
            <v>0</v>
          </cell>
          <cell r="AY507">
            <v>0</v>
          </cell>
          <cell r="AZ507">
            <v>0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1179.0000000000005</v>
          </cell>
          <cell r="BK507">
            <v>0</v>
          </cell>
          <cell r="BL507">
            <v>22.000000000000007</v>
          </cell>
          <cell r="BM507">
            <v>7370.0000000000027</v>
          </cell>
          <cell r="BN507">
            <v>95.999999999999972</v>
          </cell>
          <cell r="BO507">
            <v>42719.999999999985</v>
          </cell>
          <cell r="BP507">
            <v>12.000000000000007</v>
          </cell>
          <cell r="BQ507">
            <v>7440.0000000000045</v>
          </cell>
          <cell r="BR507">
            <v>8.9999999999999982</v>
          </cell>
          <cell r="BS507">
            <v>6119.9999999999991</v>
          </cell>
          <cell r="BT507">
            <v>11.000000000000004</v>
          </cell>
          <cell r="BU507">
            <v>8030.0000000000027</v>
          </cell>
          <cell r="BV507">
            <v>11.000000000000004</v>
          </cell>
          <cell r="BW507">
            <v>10230.000000000004</v>
          </cell>
          <cell r="BX507">
            <v>81910</v>
          </cell>
          <cell r="BY507">
            <v>81910</v>
          </cell>
          <cell r="BZ507">
            <v>0</v>
          </cell>
          <cell r="CA507">
            <v>263120.00000000006</v>
          </cell>
          <cell r="CB507">
            <v>263120.00000000006</v>
          </cell>
          <cell r="CC507">
            <v>0</v>
          </cell>
          <cell r="CD507">
            <v>0</v>
          </cell>
          <cell r="CE507">
            <v>75.599190283400915</v>
          </cell>
          <cell r="CF507">
            <v>41.178405696437309</v>
          </cell>
          <cell r="CG507">
            <v>69.88142292490123</v>
          </cell>
          <cell r="CH507">
            <v>45.092479411857731</v>
          </cell>
          <cell r="CI507">
            <v>68.596837944664074</v>
          </cell>
          <cell r="CJ507">
            <v>44.26357354031623</v>
          </cell>
          <cell r="CK507">
            <v>70.652173913043526</v>
          </cell>
          <cell r="CL507">
            <v>45.589822934782639</v>
          </cell>
          <cell r="CM507">
            <v>65.224000000000004</v>
          </cell>
          <cell r="CN507">
            <v>41.473021521520003</v>
          </cell>
          <cell r="CO507">
            <v>217.59730310491389</v>
          </cell>
          <cell r="CP507">
            <v>380795.28043359931</v>
          </cell>
          <cell r="CQ507">
            <v>380795.28043359931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26.03886397608369</v>
          </cell>
          <cell r="CZ507">
            <v>40750.822122570971</v>
          </cell>
          <cell r="DA507">
            <v>40750.822122570971</v>
          </cell>
          <cell r="DB507">
            <v>0</v>
          </cell>
          <cell r="DC507">
            <v>7439255.2025561696</v>
          </cell>
          <cell r="DD507">
            <v>7439255.2025561696</v>
          </cell>
          <cell r="DE507">
            <v>0</v>
          </cell>
          <cell r="DF507">
            <v>128000</v>
          </cell>
          <cell r="DG507">
            <v>128000</v>
          </cell>
          <cell r="DH507">
            <v>268</v>
          </cell>
          <cell r="DI507">
            <v>0</v>
          </cell>
          <cell r="DJ507">
            <v>0</v>
          </cell>
          <cell r="DK507">
            <v>2.1259999999999999</v>
          </cell>
          <cell r="DL507">
            <v>0</v>
          </cell>
          <cell r="DO507">
            <v>0</v>
          </cell>
          <cell r="DP507">
            <v>0</v>
          </cell>
          <cell r="DQ507">
            <v>0</v>
          </cell>
          <cell r="DR507">
            <v>1.0156360164</v>
          </cell>
          <cell r="DS507">
            <v>0</v>
          </cell>
          <cell r="DT507">
            <v>118321.72645015366</v>
          </cell>
          <cell r="DU507">
            <v>118321.72645015366</v>
          </cell>
          <cell r="DV507">
            <v>0</v>
          </cell>
          <cell r="DW507">
            <v>0</v>
          </cell>
          <cell r="DX507">
            <v>0</v>
          </cell>
          <cell r="DY507">
            <v>0</v>
          </cell>
          <cell r="DZ507">
            <v>0</v>
          </cell>
          <cell r="EA507">
            <v>31552</v>
          </cell>
          <cell r="EB507">
            <v>31552</v>
          </cell>
          <cell r="EC507">
            <v>0</v>
          </cell>
          <cell r="ED507">
            <v>0</v>
          </cell>
          <cell r="EE507">
            <v>31552</v>
          </cell>
          <cell r="EF507">
            <v>0</v>
          </cell>
          <cell r="EG507">
            <v>31552</v>
          </cell>
          <cell r="EH507">
            <v>0</v>
          </cell>
          <cell r="EI507">
            <v>0</v>
          </cell>
          <cell r="EJ507">
            <v>0</v>
          </cell>
          <cell r="EK507">
            <v>0</v>
          </cell>
          <cell r="EL507">
            <v>0</v>
          </cell>
          <cell r="EM507">
            <v>0</v>
          </cell>
          <cell r="EN507">
            <v>0</v>
          </cell>
          <cell r="EO507">
            <v>0</v>
          </cell>
          <cell r="EP507">
            <v>0</v>
          </cell>
          <cell r="EQ507">
            <v>277873.72645015363</v>
          </cell>
          <cell r="ER507">
            <v>277873.72645015363</v>
          </cell>
          <cell r="ES507">
            <v>0</v>
          </cell>
          <cell r="ET507">
            <v>7717128.9290063232</v>
          </cell>
          <cell r="EU507">
            <v>7717128.9290063232</v>
          </cell>
          <cell r="EV507">
            <v>7685576.9290063232</v>
          </cell>
          <cell r="EW507">
            <v>5735.505170900241</v>
          </cell>
          <cell r="EX507">
            <v>5715</v>
          </cell>
          <cell r="EY507">
            <v>0</v>
          </cell>
          <cell r="EZ507">
            <v>7658100</v>
          </cell>
          <cell r="FA507">
            <v>0</v>
          </cell>
          <cell r="FB507">
            <v>7717128.9290063232</v>
          </cell>
          <cell r="FC507">
            <v>7717128.9290063232</v>
          </cell>
          <cell r="FD507">
            <v>0</v>
          </cell>
          <cell r="FE507">
            <v>7717128.9290063232</v>
          </cell>
        </row>
        <row r="508">
          <cell r="A508">
            <v>4480</v>
          </cell>
          <cell r="B508">
            <v>8814480</v>
          </cell>
          <cell r="E508" t="str">
            <v>Moulsham High School</v>
          </cell>
          <cell r="F508" t="str">
            <v>S</v>
          </cell>
          <cell r="G508" t="str">
            <v/>
          </cell>
          <cell r="H508" t="str">
            <v/>
          </cell>
          <cell r="I508" t="str">
            <v>Y</v>
          </cell>
          <cell r="J508" t="str">
            <v>VI</v>
          </cell>
          <cell r="K508">
            <v>4480</v>
          </cell>
          <cell r="L508">
            <v>136863</v>
          </cell>
          <cell r="O508">
            <v>0</v>
          </cell>
          <cell r="P508">
            <v>3</v>
          </cell>
          <cell r="Q508">
            <v>2</v>
          </cell>
          <cell r="S508">
            <v>0</v>
          </cell>
          <cell r="T508">
            <v>0</v>
          </cell>
          <cell r="V508">
            <v>0</v>
          </cell>
          <cell r="W508">
            <v>274</v>
          </cell>
          <cell r="X508">
            <v>268</v>
          </cell>
          <cell r="Y508">
            <v>262</v>
          </cell>
          <cell r="Z508">
            <v>266</v>
          </cell>
          <cell r="AA508">
            <v>264</v>
          </cell>
          <cell r="AB508">
            <v>804</v>
          </cell>
          <cell r="AC508">
            <v>530</v>
          </cell>
          <cell r="AD508">
            <v>1334</v>
          </cell>
          <cell r="AE508">
            <v>1334</v>
          </cell>
          <cell r="AF508">
            <v>0</v>
          </cell>
          <cell r="AG508">
            <v>3765509.8800000004</v>
          </cell>
          <cell r="AH508">
            <v>2953859.5999999996</v>
          </cell>
          <cell r="AI508">
            <v>6719369.4800000004</v>
          </cell>
          <cell r="AJ508">
            <v>6719369.4800000004</v>
          </cell>
          <cell r="AK508">
            <v>0</v>
          </cell>
          <cell r="AL508">
            <v>0</v>
          </cell>
          <cell r="AM508">
            <v>141.0000000000002</v>
          </cell>
          <cell r="AN508">
            <v>67680.000000000102</v>
          </cell>
          <cell r="AO508">
            <v>67680.000000000102</v>
          </cell>
          <cell r="AP508">
            <v>0</v>
          </cell>
          <cell r="AQ508">
            <v>0</v>
          </cell>
          <cell r="AR508">
            <v>178.0000000000002</v>
          </cell>
          <cell r="AS508">
            <v>183340.0000000002</v>
          </cell>
          <cell r="AT508">
            <v>183340.0000000002</v>
          </cell>
          <cell r="AU508">
            <v>0</v>
          </cell>
          <cell r="AV508">
            <v>0</v>
          </cell>
          <cell r="AW508">
            <v>0</v>
          </cell>
          <cell r="AX508">
            <v>0</v>
          </cell>
          <cell r="AY508">
            <v>0</v>
          </cell>
          <cell r="AZ508">
            <v>0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1133.6996996997</v>
          </cell>
          <cell r="BK508">
            <v>0</v>
          </cell>
          <cell r="BL508">
            <v>110.16516516516518</v>
          </cell>
          <cell r="BM508">
            <v>36905.330330330333</v>
          </cell>
          <cell r="BN508">
            <v>37.055555555555586</v>
          </cell>
          <cell r="BO508">
            <v>16489.722222222237</v>
          </cell>
          <cell r="BP508">
            <v>5.0075075075075022</v>
          </cell>
          <cell r="BQ508">
            <v>3104.6546546546515</v>
          </cell>
          <cell r="BR508">
            <v>48.072072072072025</v>
          </cell>
          <cell r="BS508">
            <v>32689.009009008976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89188.716216216199</v>
          </cell>
          <cell r="BY508">
            <v>89188.716216216199</v>
          </cell>
          <cell r="BZ508">
            <v>0</v>
          </cell>
          <cell r="CA508">
            <v>340208.7162162165</v>
          </cell>
          <cell r="CB508">
            <v>340208.7162162165</v>
          </cell>
          <cell r="CC508">
            <v>0</v>
          </cell>
          <cell r="CD508">
            <v>0</v>
          </cell>
          <cell r="CE508">
            <v>79.961089494163403</v>
          </cell>
          <cell r="CF508">
            <v>43.554304891050577</v>
          </cell>
          <cell r="CG508">
            <v>75.951417004048523</v>
          </cell>
          <cell r="CH508">
            <v>49.009272625101175</v>
          </cell>
          <cell r="CI508">
            <v>74.25101214574893</v>
          </cell>
          <cell r="CJ508">
            <v>47.912050103643686</v>
          </cell>
          <cell r="CK508">
            <v>75.38461538461533</v>
          </cell>
          <cell r="CL508">
            <v>48.643531784615348</v>
          </cell>
          <cell r="CM508">
            <v>72.680161943319746</v>
          </cell>
          <cell r="CN508">
            <v>46.214061088906824</v>
          </cell>
          <cell r="CO508">
            <v>235.33322049331758</v>
          </cell>
          <cell r="CP508">
            <v>411833.13586330577</v>
          </cell>
          <cell r="CQ508">
            <v>411833.13586330577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7.9999999999999938</v>
          </cell>
          <cell r="CZ508">
            <v>12519.999999999991</v>
          </cell>
          <cell r="DA508">
            <v>12519.999999999991</v>
          </cell>
          <cell r="DB508">
            <v>0</v>
          </cell>
          <cell r="DC508">
            <v>7483931.3320795223</v>
          </cell>
          <cell r="DD508">
            <v>7483931.3320795223</v>
          </cell>
          <cell r="DE508">
            <v>0</v>
          </cell>
          <cell r="DF508">
            <v>128000</v>
          </cell>
          <cell r="DG508">
            <v>128000</v>
          </cell>
          <cell r="DH508">
            <v>266.8</v>
          </cell>
          <cell r="DI508">
            <v>0</v>
          </cell>
          <cell r="DJ508">
            <v>0</v>
          </cell>
          <cell r="DK508">
            <v>1.2170000000000001</v>
          </cell>
          <cell r="DL508">
            <v>0</v>
          </cell>
          <cell r="DO508">
            <v>0</v>
          </cell>
          <cell r="DP508">
            <v>0</v>
          </cell>
          <cell r="DQ508">
            <v>0</v>
          </cell>
          <cell r="DR508">
            <v>1</v>
          </cell>
          <cell r="DS508">
            <v>0</v>
          </cell>
          <cell r="DT508">
            <v>0</v>
          </cell>
          <cell r="DU508">
            <v>0</v>
          </cell>
          <cell r="DV508">
            <v>0</v>
          </cell>
          <cell r="DW508">
            <v>0</v>
          </cell>
          <cell r="DX508">
            <v>0</v>
          </cell>
          <cell r="DY508">
            <v>0</v>
          </cell>
          <cell r="DZ508">
            <v>0</v>
          </cell>
          <cell r="EA508">
            <v>42151.5</v>
          </cell>
          <cell r="EB508">
            <v>42151.5</v>
          </cell>
          <cell r="EC508">
            <v>0</v>
          </cell>
          <cell r="ED508">
            <v>0</v>
          </cell>
          <cell r="EE508">
            <v>42151.5</v>
          </cell>
          <cell r="EF508">
            <v>0</v>
          </cell>
          <cell r="EG508">
            <v>42151.5</v>
          </cell>
          <cell r="EH508">
            <v>0</v>
          </cell>
          <cell r="EI508">
            <v>0</v>
          </cell>
          <cell r="EJ508">
            <v>0</v>
          </cell>
          <cell r="EK508">
            <v>0</v>
          </cell>
          <cell r="EL508">
            <v>0</v>
          </cell>
          <cell r="EM508">
            <v>0</v>
          </cell>
          <cell r="EN508">
            <v>0</v>
          </cell>
          <cell r="EO508">
            <v>0</v>
          </cell>
          <cell r="EP508">
            <v>0</v>
          </cell>
          <cell r="EQ508">
            <v>170151.5</v>
          </cell>
          <cell r="ER508">
            <v>170151.5</v>
          </cell>
          <cell r="ES508">
            <v>0</v>
          </cell>
          <cell r="ET508">
            <v>7654082.8320795223</v>
          </cell>
          <cell r="EU508">
            <v>7654082.8320795223</v>
          </cell>
          <cell r="EV508">
            <v>7611931.3320795223</v>
          </cell>
          <cell r="EW508">
            <v>5706.0954513339748</v>
          </cell>
          <cell r="EX508">
            <v>5715</v>
          </cell>
          <cell r="EY508">
            <v>8.9045486660252209</v>
          </cell>
          <cell r="EZ508">
            <v>7623810</v>
          </cell>
          <cell r="FA508">
            <v>11878.667920477688</v>
          </cell>
          <cell r="FB508">
            <v>7665961.5</v>
          </cell>
          <cell r="FC508">
            <v>7669417.0740488134</v>
          </cell>
          <cell r="FD508">
            <v>3455.5740488134325</v>
          </cell>
          <cell r="FE508">
            <v>7669417.0740488134</v>
          </cell>
        </row>
        <row r="509">
          <cell r="A509">
            <v>6905</v>
          </cell>
          <cell r="B509">
            <v>8816905</v>
          </cell>
          <cell r="E509" t="str">
            <v>New Rickstones Academy</v>
          </cell>
          <cell r="F509" t="str">
            <v>S</v>
          </cell>
          <cell r="G509" t="str">
            <v/>
          </cell>
          <cell r="H509" t="str">
            <v/>
          </cell>
          <cell r="I509" t="str">
            <v>Y</v>
          </cell>
          <cell r="J509" t="str">
            <v>VI</v>
          </cell>
          <cell r="K509">
            <v>6905</v>
          </cell>
          <cell r="L509">
            <v>135651</v>
          </cell>
          <cell r="N509">
            <v>50</v>
          </cell>
          <cell r="O509">
            <v>0</v>
          </cell>
          <cell r="P509">
            <v>3</v>
          </cell>
          <cell r="Q509">
            <v>2</v>
          </cell>
          <cell r="S509">
            <v>0</v>
          </cell>
          <cell r="T509">
            <v>0</v>
          </cell>
          <cell r="V509">
            <v>0</v>
          </cell>
          <cell r="W509">
            <v>257.16666666666669</v>
          </cell>
          <cell r="X509">
            <v>192</v>
          </cell>
          <cell r="Y509">
            <v>176</v>
          </cell>
          <cell r="Z509">
            <v>180</v>
          </cell>
          <cell r="AA509">
            <v>171</v>
          </cell>
          <cell r="AB509">
            <v>625.16666666666663</v>
          </cell>
          <cell r="AC509">
            <v>351</v>
          </cell>
          <cell r="AD509">
            <v>976.16666666666663</v>
          </cell>
          <cell r="AE509">
            <v>976.16666666666663</v>
          </cell>
          <cell r="AF509">
            <v>0</v>
          </cell>
          <cell r="AG509">
            <v>2927949.3283333331</v>
          </cell>
          <cell r="AH509">
            <v>1956235.3199999998</v>
          </cell>
          <cell r="AI509">
            <v>4884184.6483333334</v>
          </cell>
          <cell r="AJ509">
            <v>4884184.6483333334</v>
          </cell>
          <cell r="AK509">
            <v>0</v>
          </cell>
          <cell r="AL509">
            <v>0</v>
          </cell>
          <cell r="AM509">
            <v>263.88454769447361</v>
          </cell>
          <cell r="AN509">
            <v>126664.58289334734</v>
          </cell>
          <cell r="AO509">
            <v>126664.58289334734</v>
          </cell>
          <cell r="AP509">
            <v>0</v>
          </cell>
          <cell r="AQ509">
            <v>0</v>
          </cell>
          <cell r="AR509">
            <v>306.14730728616695</v>
          </cell>
          <cell r="AS509">
            <v>315331.72650475195</v>
          </cell>
          <cell r="AT509">
            <v>315331.72650475195</v>
          </cell>
          <cell r="AU509">
            <v>0</v>
          </cell>
          <cell r="AV509">
            <v>0</v>
          </cell>
          <cell r="AW509">
            <v>0</v>
          </cell>
          <cell r="AX509">
            <v>0</v>
          </cell>
          <cell r="AY509">
            <v>0</v>
          </cell>
          <cell r="AZ509">
            <v>0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599.52730796335425</v>
          </cell>
          <cell r="BK509">
            <v>0</v>
          </cell>
          <cell r="BL509">
            <v>203.28206483439035</v>
          </cell>
          <cell r="BM509">
            <v>68099.491719520767</v>
          </cell>
          <cell r="BN509">
            <v>48.498766737138816</v>
          </cell>
          <cell r="BO509">
            <v>21581.951198026774</v>
          </cell>
          <cell r="BP509">
            <v>4.1275546159267096</v>
          </cell>
          <cell r="BQ509">
            <v>2559.0838618745597</v>
          </cell>
          <cell r="BR509">
            <v>120.73097251585634</v>
          </cell>
          <cell r="BS509">
            <v>82097.061310782316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174337.5880902044</v>
          </cell>
          <cell r="BY509">
            <v>174337.5880902044</v>
          </cell>
          <cell r="BZ509">
            <v>0</v>
          </cell>
          <cell r="CA509">
            <v>616333.89748830372</v>
          </cell>
          <cell r="CB509">
            <v>616333.89748830372</v>
          </cell>
          <cell r="CC509">
            <v>0</v>
          </cell>
          <cell r="CD509">
            <v>0</v>
          </cell>
          <cell r="CE509">
            <v>113.79056047197649</v>
          </cell>
          <cell r="CF509">
            <v>61.981005960177043</v>
          </cell>
          <cell r="CG509">
            <v>55.954285714285632</v>
          </cell>
          <cell r="CH509">
            <v>36.105696921599943</v>
          </cell>
          <cell r="CI509">
            <v>51.29142857142849</v>
          </cell>
          <cell r="CJ509">
            <v>33.096888844799949</v>
          </cell>
          <cell r="CK509">
            <v>52.457142857142777</v>
          </cell>
          <cell r="CL509">
            <v>33.849090863999947</v>
          </cell>
          <cell r="CM509">
            <v>50.781818181818188</v>
          </cell>
          <cell r="CN509">
            <v>32.289884679818186</v>
          </cell>
          <cell r="CO509">
            <v>197.32256727039507</v>
          </cell>
          <cell r="CP509">
            <v>345314.49272319139</v>
          </cell>
          <cell r="CQ509">
            <v>345314.49272319139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0</v>
          </cell>
          <cell r="CY509">
            <v>4.1231960577261546</v>
          </cell>
          <cell r="CZ509">
            <v>6452.8018303414319</v>
          </cell>
          <cell r="DA509">
            <v>6452.8018303414319</v>
          </cell>
          <cell r="DB509">
            <v>0</v>
          </cell>
          <cell r="DC509">
            <v>5852285.8403751701</v>
          </cell>
          <cell r="DD509">
            <v>5852285.8403751701</v>
          </cell>
          <cell r="DE509">
            <v>0</v>
          </cell>
          <cell r="DF509">
            <v>128000</v>
          </cell>
          <cell r="DG509">
            <v>128000</v>
          </cell>
          <cell r="DH509">
            <v>195.23333333333332</v>
          </cell>
          <cell r="DI509">
            <v>0</v>
          </cell>
          <cell r="DJ509">
            <v>0</v>
          </cell>
          <cell r="DK509">
            <v>2.2719999999999998</v>
          </cell>
          <cell r="DL509">
            <v>0</v>
          </cell>
          <cell r="DO509">
            <v>0</v>
          </cell>
          <cell r="DP509">
            <v>0</v>
          </cell>
          <cell r="DQ509">
            <v>0</v>
          </cell>
          <cell r="DR509">
            <v>1</v>
          </cell>
          <cell r="DS509">
            <v>0</v>
          </cell>
          <cell r="DT509">
            <v>0</v>
          </cell>
          <cell r="DU509">
            <v>0</v>
          </cell>
          <cell r="DV509">
            <v>0</v>
          </cell>
          <cell r="DW509">
            <v>0</v>
          </cell>
          <cell r="DX509">
            <v>0</v>
          </cell>
          <cell r="DY509">
            <v>0</v>
          </cell>
          <cell r="DZ509">
            <v>0</v>
          </cell>
          <cell r="EA509">
            <v>50967.05</v>
          </cell>
          <cell r="EB509">
            <v>50967.05</v>
          </cell>
          <cell r="EC509">
            <v>0</v>
          </cell>
          <cell r="ED509">
            <v>0</v>
          </cell>
          <cell r="EE509">
            <v>50967.05</v>
          </cell>
          <cell r="EF509">
            <v>0</v>
          </cell>
          <cell r="EG509">
            <v>50967.05</v>
          </cell>
          <cell r="EH509">
            <v>0</v>
          </cell>
          <cell r="EI509">
            <v>0</v>
          </cell>
          <cell r="EJ509">
            <v>0</v>
          </cell>
          <cell r="EK509">
            <v>0</v>
          </cell>
          <cell r="EL509">
            <v>0</v>
          </cell>
          <cell r="EM509">
            <v>0</v>
          </cell>
          <cell r="EN509">
            <v>0</v>
          </cell>
          <cell r="EO509">
            <v>0</v>
          </cell>
          <cell r="EP509">
            <v>0</v>
          </cell>
          <cell r="EQ509">
            <v>178967.05</v>
          </cell>
          <cell r="ER509">
            <v>178967.05</v>
          </cell>
          <cell r="ES509">
            <v>0</v>
          </cell>
          <cell r="ET509">
            <v>6031252.8903751699</v>
          </cell>
          <cell r="EU509">
            <v>6031252.8903751699</v>
          </cell>
          <cell r="EV509">
            <v>5980285.8403751701</v>
          </cell>
          <cell r="EW509">
            <v>6126.2958924792592</v>
          </cell>
          <cell r="EX509">
            <v>5715</v>
          </cell>
          <cell r="EY509">
            <v>0</v>
          </cell>
          <cell r="EZ509">
            <v>5578792.5</v>
          </cell>
          <cell r="FA509">
            <v>0</v>
          </cell>
          <cell r="FB509">
            <v>6031252.8903751699</v>
          </cell>
          <cell r="FC509">
            <v>6031252.8903751699</v>
          </cell>
          <cell r="FD509">
            <v>0</v>
          </cell>
          <cell r="FE509">
            <v>6031252.8903751699</v>
          </cell>
        </row>
        <row r="510">
          <cell r="A510">
            <v>4420</v>
          </cell>
          <cell r="B510">
            <v>8814420</v>
          </cell>
          <cell r="E510" t="str">
            <v>Notley High School and Braintree Sixth Form</v>
          </cell>
          <cell r="F510" t="str">
            <v>S</v>
          </cell>
          <cell r="G510" t="str">
            <v/>
          </cell>
          <cell r="H510">
            <v>10017723</v>
          </cell>
          <cell r="I510" t="str">
            <v>Y</v>
          </cell>
          <cell r="J510" t="str">
            <v>VI</v>
          </cell>
          <cell r="K510">
            <v>4420</v>
          </cell>
          <cell r="L510">
            <v>137013</v>
          </cell>
          <cell r="O510">
            <v>0</v>
          </cell>
          <cell r="P510">
            <v>3</v>
          </cell>
          <cell r="Q510">
            <v>2</v>
          </cell>
          <cell r="S510">
            <v>0</v>
          </cell>
          <cell r="T510">
            <v>0</v>
          </cell>
          <cell r="V510">
            <v>0</v>
          </cell>
          <cell r="W510">
            <v>183</v>
          </cell>
          <cell r="X510">
            <v>244</v>
          </cell>
          <cell r="Y510">
            <v>237</v>
          </cell>
          <cell r="Z510">
            <v>230</v>
          </cell>
          <cell r="AA510">
            <v>242</v>
          </cell>
          <cell r="AB510">
            <v>664</v>
          </cell>
          <cell r="AC510">
            <v>472</v>
          </cell>
          <cell r="AD510">
            <v>1136</v>
          </cell>
          <cell r="AE510">
            <v>1136</v>
          </cell>
          <cell r="AF510">
            <v>0</v>
          </cell>
          <cell r="AG510">
            <v>3109824.08</v>
          </cell>
          <cell r="AH510">
            <v>2630607.04</v>
          </cell>
          <cell r="AI510">
            <v>5740431.1200000001</v>
          </cell>
          <cell r="AJ510">
            <v>5740431.1200000001</v>
          </cell>
          <cell r="AK510">
            <v>0</v>
          </cell>
          <cell r="AL510">
            <v>0</v>
          </cell>
          <cell r="AM510">
            <v>179.99999999999989</v>
          </cell>
          <cell r="AN510">
            <v>86399.999999999942</v>
          </cell>
          <cell r="AO510">
            <v>86399.999999999942</v>
          </cell>
          <cell r="AP510">
            <v>0</v>
          </cell>
          <cell r="AQ510">
            <v>0</v>
          </cell>
          <cell r="AR510">
            <v>205.99999999999991</v>
          </cell>
          <cell r="AS510">
            <v>212179.99999999991</v>
          </cell>
          <cell r="AT510">
            <v>212179.99999999991</v>
          </cell>
          <cell r="AU510">
            <v>0</v>
          </cell>
          <cell r="AV510">
            <v>0</v>
          </cell>
          <cell r="AW510">
            <v>0</v>
          </cell>
          <cell r="AX510">
            <v>0</v>
          </cell>
          <cell r="AY510">
            <v>0</v>
          </cell>
          <cell r="AZ510">
            <v>0</v>
          </cell>
          <cell r="BA510">
            <v>0</v>
          </cell>
          <cell r="BB510">
            <v>0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1021.0000000000002</v>
          </cell>
          <cell r="BK510">
            <v>0</v>
          </cell>
          <cell r="BL510">
            <v>79.999999999999986</v>
          </cell>
          <cell r="BM510">
            <v>26799.999999999996</v>
          </cell>
          <cell r="BN510">
            <v>19.999999999999996</v>
          </cell>
          <cell r="BO510">
            <v>8899.9999999999982</v>
          </cell>
          <cell r="BP510">
            <v>11.999999999999954</v>
          </cell>
          <cell r="BQ510">
            <v>7439.9999999999718</v>
          </cell>
          <cell r="BR510">
            <v>1.9999999999999998</v>
          </cell>
          <cell r="BS510">
            <v>1359.9999999999998</v>
          </cell>
          <cell r="BT510">
            <v>0</v>
          </cell>
          <cell r="BU510">
            <v>0</v>
          </cell>
          <cell r="BV510">
            <v>0.99999999999999989</v>
          </cell>
          <cell r="BW510">
            <v>929.99999999999989</v>
          </cell>
          <cell r="BX510">
            <v>45429.999999999964</v>
          </cell>
          <cell r="BY510">
            <v>45429.999999999964</v>
          </cell>
          <cell r="BZ510">
            <v>0</v>
          </cell>
          <cell r="CA510">
            <v>344009.99999999983</v>
          </cell>
          <cell r="CB510">
            <v>344009.99999999983</v>
          </cell>
          <cell r="CC510">
            <v>0</v>
          </cell>
          <cell r="CD510">
            <v>0</v>
          </cell>
          <cell r="CE510">
            <v>74.817679558011065</v>
          </cell>
          <cell r="CF510">
            <v>40.752721696574596</v>
          </cell>
          <cell r="CG510">
            <v>90.690265486725778</v>
          </cell>
          <cell r="CH510">
            <v>58.519829135575293</v>
          </cell>
          <cell r="CI510">
            <v>88.088495575221344</v>
          </cell>
          <cell r="CJ510">
            <v>56.840981578407145</v>
          </cell>
          <cell r="CK510">
            <v>85.486725663716925</v>
          </cell>
          <cell r="CL510">
            <v>55.162134021239005</v>
          </cell>
          <cell r="CM510">
            <v>99.466101694915167</v>
          </cell>
          <cell r="CN510">
            <v>63.246040970423671</v>
          </cell>
          <cell r="CO510">
            <v>274.5217074022197</v>
          </cell>
          <cell r="CP510">
            <v>480412.98795388447</v>
          </cell>
          <cell r="CQ510">
            <v>480412.98795388447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4.0070546737213357</v>
          </cell>
          <cell r="CZ510">
            <v>6271.0405643738904</v>
          </cell>
          <cell r="DA510">
            <v>6271.0405643738904</v>
          </cell>
          <cell r="DB510">
            <v>0</v>
          </cell>
          <cell r="DC510">
            <v>6571125.1485182587</v>
          </cell>
          <cell r="DD510">
            <v>6571125.1485182587</v>
          </cell>
          <cell r="DE510">
            <v>0</v>
          </cell>
          <cell r="DF510">
            <v>128000</v>
          </cell>
          <cell r="DG510">
            <v>128000</v>
          </cell>
          <cell r="DH510">
            <v>227.2</v>
          </cell>
          <cell r="DI510">
            <v>0</v>
          </cell>
          <cell r="DJ510">
            <v>0</v>
          </cell>
          <cell r="DK510">
            <v>2.4129999999999998</v>
          </cell>
          <cell r="DL510">
            <v>2.1666666666666501E-2</v>
          </cell>
          <cell r="DO510">
            <v>0</v>
          </cell>
          <cell r="DP510">
            <v>0</v>
          </cell>
          <cell r="DQ510">
            <v>0</v>
          </cell>
          <cell r="DR510">
            <v>1</v>
          </cell>
          <cell r="DS510">
            <v>0</v>
          </cell>
          <cell r="DT510">
            <v>0</v>
          </cell>
          <cell r="DU510">
            <v>0</v>
          </cell>
          <cell r="DV510">
            <v>0</v>
          </cell>
          <cell r="DW510">
            <v>0</v>
          </cell>
          <cell r="DX510">
            <v>0</v>
          </cell>
          <cell r="DY510">
            <v>0</v>
          </cell>
          <cell r="DZ510">
            <v>0</v>
          </cell>
          <cell r="EA510">
            <v>44222.1</v>
          </cell>
          <cell r="EB510">
            <v>44222.1</v>
          </cell>
          <cell r="EC510">
            <v>0</v>
          </cell>
          <cell r="ED510">
            <v>0</v>
          </cell>
          <cell r="EE510">
            <v>44222.1</v>
          </cell>
          <cell r="EF510">
            <v>0</v>
          </cell>
          <cell r="EG510">
            <v>44222.1</v>
          </cell>
          <cell r="EH510">
            <v>0</v>
          </cell>
          <cell r="EI510">
            <v>0</v>
          </cell>
          <cell r="EJ510">
            <v>0</v>
          </cell>
          <cell r="EK510">
            <v>0</v>
          </cell>
          <cell r="EL510">
            <v>0</v>
          </cell>
          <cell r="EM510">
            <v>0</v>
          </cell>
          <cell r="EN510">
            <v>0</v>
          </cell>
          <cell r="EO510">
            <v>0</v>
          </cell>
          <cell r="EP510">
            <v>0</v>
          </cell>
          <cell r="EQ510">
            <v>172222.1</v>
          </cell>
          <cell r="ER510">
            <v>172222.1</v>
          </cell>
          <cell r="ES510">
            <v>0</v>
          </cell>
          <cell r="ET510">
            <v>6743347.2485182583</v>
          </cell>
          <cell r="EU510">
            <v>6743347.2485182583</v>
          </cell>
          <cell r="EV510">
            <v>6699125.1485182587</v>
          </cell>
          <cell r="EW510">
            <v>5897.1172082026924</v>
          </cell>
          <cell r="EX510">
            <v>5715</v>
          </cell>
          <cell r="EY510">
            <v>0</v>
          </cell>
          <cell r="EZ510">
            <v>6492240</v>
          </cell>
          <cell r="FA510">
            <v>0</v>
          </cell>
          <cell r="FB510">
            <v>6743347.2485182583</v>
          </cell>
          <cell r="FC510">
            <v>6743347.2485182583</v>
          </cell>
          <cell r="FD510">
            <v>0</v>
          </cell>
          <cell r="FE510">
            <v>6743347.2485182583</v>
          </cell>
        </row>
        <row r="511">
          <cell r="A511">
            <v>4016</v>
          </cell>
          <cell r="B511">
            <v>8814016</v>
          </cell>
          <cell r="E511" t="str">
            <v>The Ongar Academy</v>
          </cell>
          <cell r="F511" t="str">
            <v>S</v>
          </cell>
          <cell r="G511" t="str">
            <v/>
          </cell>
          <cell r="H511" t="str">
            <v/>
          </cell>
          <cell r="I511" t="str">
            <v>Y</v>
          </cell>
          <cell r="J511" t="str">
            <v>VI</v>
          </cell>
          <cell r="K511">
            <v>4016</v>
          </cell>
          <cell r="L511">
            <v>141947</v>
          </cell>
          <cell r="O511">
            <v>0</v>
          </cell>
          <cell r="P511">
            <v>3</v>
          </cell>
          <cell r="Q511">
            <v>2</v>
          </cell>
          <cell r="S511">
            <v>0</v>
          </cell>
          <cell r="T511">
            <v>0</v>
          </cell>
          <cell r="V511">
            <v>0</v>
          </cell>
          <cell r="W511">
            <v>114</v>
          </cell>
          <cell r="X511">
            <v>114</v>
          </cell>
          <cell r="Y511">
            <v>116</v>
          </cell>
          <cell r="Z511">
            <v>113</v>
          </cell>
          <cell r="AA511">
            <v>112</v>
          </cell>
          <cell r="AB511">
            <v>344</v>
          </cell>
          <cell r="AC511">
            <v>225</v>
          </cell>
          <cell r="AD511">
            <v>569</v>
          </cell>
          <cell r="AE511">
            <v>569</v>
          </cell>
          <cell r="AF511">
            <v>0</v>
          </cell>
          <cell r="AG511">
            <v>1611113.6800000002</v>
          </cell>
          <cell r="AH511">
            <v>1253997</v>
          </cell>
          <cell r="AI511">
            <v>2865110.68</v>
          </cell>
          <cell r="AJ511">
            <v>2865110.68</v>
          </cell>
          <cell r="AK511">
            <v>0</v>
          </cell>
          <cell r="AL511">
            <v>0</v>
          </cell>
          <cell r="AM511">
            <v>110.00000000000014</v>
          </cell>
          <cell r="AN511">
            <v>52800.000000000065</v>
          </cell>
          <cell r="AO511">
            <v>52800.000000000065</v>
          </cell>
          <cell r="AP511">
            <v>0</v>
          </cell>
          <cell r="AQ511">
            <v>0</v>
          </cell>
          <cell r="AR511">
            <v>133.00000000000006</v>
          </cell>
          <cell r="AS511">
            <v>136990.00000000006</v>
          </cell>
          <cell r="AT511">
            <v>136990.00000000006</v>
          </cell>
          <cell r="AU511">
            <v>0</v>
          </cell>
          <cell r="AV511">
            <v>0</v>
          </cell>
          <cell r="AW511">
            <v>0</v>
          </cell>
          <cell r="AX511">
            <v>0</v>
          </cell>
          <cell r="AY511">
            <v>0</v>
          </cell>
          <cell r="AZ511">
            <v>0</v>
          </cell>
          <cell r="BA511">
            <v>0</v>
          </cell>
          <cell r="BB511">
            <v>0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333.99999999999994</v>
          </cell>
          <cell r="BK511">
            <v>0</v>
          </cell>
          <cell r="BL511">
            <v>161.99999999999974</v>
          </cell>
          <cell r="BM511">
            <v>54269.999999999913</v>
          </cell>
          <cell r="BN511">
            <v>70.000000000000142</v>
          </cell>
          <cell r="BO511">
            <v>31150.000000000062</v>
          </cell>
          <cell r="BP511">
            <v>2</v>
          </cell>
          <cell r="BQ511">
            <v>1240</v>
          </cell>
          <cell r="BR511">
            <v>0.99999999999999722</v>
          </cell>
          <cell r="BS511">
            <v>679.99999999999807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87339.999999999971</v>
          </cell>
          <cell r="BY511">
            <v>87339.999999999971</v>
          </cell>
          <cell r="BZ511">
            <v>0</v>
          </cell>
          <cell r="CA511">
            <v>277130.00000000012</v>
          </cell>
          <cell r="CB511">
            <v>277130.00000000012</v>
          </cell>
          <cell r="CC511">
            <v>0</v>
          </cell>
          <cell r="CD511">
            <v>0</v>
          </cell>
          <cell r="CE511">
            <v>46.636363636363626</v>
          </cell>
          <cell r="CF511">
            <v>25.402535329090906</v>
          </cell>
          <cell r="CG511">
            <v>39.027027027026989</v>
          </cell>
          <cell r="CH511">
            <v>25.18302202594592</v>
          </cell>
          <cell r="CI511">
            <v>39.711711711711672</v>
          </cell>
          <cell r="CJ511">
            <v>25.624829429909884</v>
          </cell>
          <cell r="CK511">
            <v>38.684684684684647</v>
          </cell>
          <cell r="CL511">
            <v>24.962118323963939</v>
          </cell>
          <cell r="CM511">
            <v>31.853211009174352</v>
          </cell>
          <cell r="CN511">
            <v>20.25403081247709</v>
          </cell>
          <cell r="CO511">
            <v>121.42653592138774</v>
          </cell>
          <cell r="CP511">
            <v>212496.43786242855</v>
          </cell>
          <cell r="CQ511">
            <v>212496.43786242855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0</v>
          </cell>
          <cell r="CY511">
            <v>0</v>
          </cell>
          <cell r="CZ511">
            <v>0</v>
          </cell>
          <cell r="DA511">
            <v>0</v>
          </cell>
          <cell r="DB511">
            <v>0</v>
          </cell>
          <cell r="DC511">
            <v>3354737.1178624285</v>
          </cell>
          <cell r="DD511">
            <v>3354737.1178624285</v>
          </cell>
          <cell r="DE511">
            <v>0</v>
          </cell>
          <cell r="DF511">
            <v>128000</v>
          </cell>
          <cell r="DG511">
            <v>128000</v>
          </cell>
          <cell r="DH511">
            <v>113.8</v>
          </cell>
          <cell r="DI511">
            <v>0.10333333333333339</v>
          </cell>
          <cell r="DJ511">
            <v>0</v>
          </cell>
          <cell r="DK511">
            <v>6.5590000000000002</v>
          </cell>
          <cell r="DL511">
            <v>1</v>
          </cell>
          <cell r="DO511">
            <v>0</v>
          </cell>
          <cell r="DP511">
            <v>8463.0000000000036</v>
          </cell>
          <cell r="DQ511">
            <v>8463.0000000000036</v>
          </cell>
          <cell r="DR511">
            <v>1.0156360164</v>
          </cell>
          <cell r="DS511">
            <v>0</v>
          </cell>
          <cell r="DT511">
            <v>54588.462298578896</v>
          </cell>
          <cell r="DU511">
            <v>54588.462298578896</v>
          </cell>
          <cell r="DV511">
            <v>0</v>
          </cell>
          <cell r="DW511">
            <v>0</v>
          </cell>
          <cell r="DX511">
            <v>0</v>
          </cell>
          <cell r="DY511">
            <v>0</v>
          </cell>
          <cell r="DZ511">
            <v>0</v>
          </cell>
          <cell r="EA511">
            <v>29333.5</v>
          </cell>
          <cell r="EB511">
            <v>29333.5</v>
          </cell>
          <cell r="EC511">
            <v>0</v>
          </cell>
          <cell r="ED511">
            <v>0</v>
          </cell>
          <cell r="EE511">
            <v>29333.5</v>
          </cell>
          <cell r="EF511">
            <v>0</v>
          </cell>
          <cell r="EG511">
            <v>29333.5</v>
          </cell>
          <cell r="EH511">
            <v>0</v>
          </cell>
          <cell r="EI511">
            <v>0</v>
          </cell>
          <cell r="EJ511">
            <v>0</v>
          </cell>
          <cell r="EK511">
            <v>0</v>
          </cell>
          <cell r="EL511">
            <v>0</v>
          </cell>
          <cell r="EM511">
            <v>0</v>
          </cell>
          <cell r="EN511">
            <v>0</v>
          </cell>
          <cell r="EO511">
            <v>0</v>
          </cell>
          <cell r="EP511">
            <v>0</v>
          </cell>
          <cell r="EQ511">
            <v>220384.9622985789</v>
          </cell>
          <cell r="ER511">
            <v>220384.9622985789</v>
          </cell>
          <cell r="ES511">
            <v>0</v>
          </cell>
          <cell r="ET511">
            <v>3575122.0801610076</v>
          </cell>
          <cell r="EU511">
            <v>3575122.0801610076</v>
          </cell>
          <cell r="EV511">
            <v>3545788.5801610076</v>
          </cell>
          <cell r="EW511">
            <v>6231.6143763813843</v>
          </cell>
          <cell r="EX511">
            <v>5715</v>
          </cell>
          <cell r="EY511">
            <v>0</v>
          </cell>
          <cell r="EZ511">
            <v>3251835</v>
          </cell>
          <cell r="FA511">
            <v>0</v>
          </cell>
          <cell r="FB511">
            <v>3575122.0801610076</v>
          </cell>
          <cell r="FC511">
            <v>3575122.0801610076</v>
          </cell>
          <cell r="FD511">
            <v>0</v>
          </cell>
          <cell r="FE511">
            <v>3575122.0801610076</v>
          </cell>
        </row>
        <row r="512">
          <cell r="A512">
            <v>4004</v>
          </cell>
          <cell r="B512">
            <v>8814004</v>
          </cell>
          <cell r="E512" t="str">
            <v>Ormiston Rivers Academy</v>
          </cell>
          <cell r="F512" t="str">
            <v>S</v>
          </cell>
          <cell r="G512" t="str">
            <v/>
          </cell>
          <cell r="H512" t="str">
            <v/>
          </cell>
          <cell r="I512" t="str">
            <v>Y</v>
          </cell>
          <cell r="J512" t="str">
            <v>VI</v>
          </cell>
          <cell r="K512">
            <v>4004</v>
          </cell>
          <cell r="L512">
            <v>137152</v>
          </cell>
          <cell r="N512">
            <v>25</v>
          </cell>
          <cell r="O512">
            <v>0</v>
          </cell>
          <cell r="P512">
            <v>3</v>
          </cell>
          <cell r="Q512">
            <v>2</v>
          </cell>
          <cell r="S512">
            <v>0</v>
          </cell>
          <cell r="T512">
            <v>0</v>
          </cell>
          <cell r="V512">
            <v>0</v>
          </cell>
          <cell r="W512">
            <v>224.58333333333334</v>
          </cell>
          <cell r="X512">
            <v>205</v>
          </cell>
          <cell r="Y512">
            <v>183</v>
          </cell>
          <cell r="Z512">
            <v>191</v>
          </cell>
          <cell r="AA512">
            <v>213</v>
          </cell>
          <cell r="AB512">
            <v>612.58333333333337</v>
          </cell>
          <cell r="AC512">
            <v>404</v>
          </cell>
          <cell r="AD512">
            <v>1016.5833333333334</v>
          </cell>
          <cell r="AE512">
            <v>1016.5833333333334</v>
          </cell>
          <cell r="AF512">
            <v>0</v>
          </cell>
          <cell r="AG512">
            <v>2869015.664166667</v>
          </cell>
          <cell r="AH512">
            <v>2251621.2799999998</v>
          </cell>
          <cell r="AI512">
            <v>5120636.9441666668</v>
          </cell>
          <cell r="AJ512">
            <v>5120636.9441666668</v>
          </cell>
          <cell r="AK512">
            <v>0</v>
          </cell>
          <cell r="AL512">
            <v>0</v>
          </cell>
          <cell r="AM512">
            <v>144.06669993346591</v>
          </cell>
          <cell r="AN512">
            <v>69152.015968063643</v>
          </cell>
          <cell r="AO512">
            <v>69152.015968063643</v>
          </cell>
          <cell r="AP512">
            <v>0</v>
          </cell>
          <cell r="AQ512">
            <v>0</v>
          </cell>
          <cell r="AR512">
            <v>166.38689288090512</v>
          </cell>
          <cell r="AS512">
            <v>171378.49966733227</v>
          </cell>
          <cell r="AT512">
            <v>171378.49966733227</v>
          </cell>
          <cell r="AU512">
            <v>0</v>
          </cell>
          <cell r="AV512">
            <v>0</v>
          </cell>
          <cell r="AW512">
            <v>0</v>
          </cell>
          <cell r="AX512">
            <v>0</v>
          </cell>
          <cell r="AY512">
            <v>0</v>
          </cell>
          <cell r="AZ512">
            <v>0</v>
          </cell>
          <cell r="BA512">
            <v>0</v>
          </cell>
          <cell r="BB512">
            <v>0</v>
          </cell>
          <cell r="BC512">
            <v>0</v>
          </cell>
          <cell r="BD512">
            <v>0</v>
          </cell>
          <cell r="BE512">
            <v>0</v>
          </cell>
          <cell r="BF512">
            <v>0</v>
          </cell>
          <cell r="BG512">
            <v>0</v>
          </cell>
          <cell r="BH512">
            <v>0</v>
          </cell>
          <cell r="BI512">
            <v>0</v>
          </cell>
          <cell r="BJ512">
            <v>873.53118762475003</v>
          </cell>
          <cell r="BK512">
            <v>0</v>
          </cell>
          <cell r="BL512">
            <v>88.266217564870246</v>
          </cell>
          <cell r="BM512">
            <v>29569.182884231534</v>
          </cell>
          <cell r="BN512">
            <v>51.742265469061905</v>
          </cell>
          <cell r="BO512">
            <v>23025.308133732549</v>
          </cell>
          <cell r="BP512">
            <v>0</v>
          </cell>
          <cell r="BQ512">
            <v>0</v>
          </cell>
          <cell r="BR512">
            <v>3.0436626746506943</v>
          </cell>
          <cell r="BS512">
            <v>2069.6906187624722</v>
          </cell>
          <cell r="BT512">
            <v>0</v>
          </cell>
          <cell r="BU512">
            <v>0</v>
          </cell>
          <cell r="BV512">
            <v>0</v>
          </cell>
          <cell r="BW512">
            <v>0</v>
          </cell>
          <cell r="BX512">
            <v>54664.181636726556</v>
          </cell>
          <cell r="BY512">
            <v>54664.181636726556</v>
          </cell>
          <cell r="BZ512">
            <v>0</v>
          </cell>
          <cell r="CA512">
            <v>295194.69727212249</v>
          </cell>
          <cell r="CB512">
            <v>295194.69727212249</v>
          </cell>
          <cell r="CC512">
            <v>0</v>
          </cell>
          <cell r="CD512">
            <v>0</v>
          </cell>
          <cell r="CE512">
            <v>97.207711442785993</v>
          </cell>
          <cell r="CF512">
            <v>52.948431902611901</v>
          </cell>
          <cell r="CG512">
            <v>64.270270270270359</v>
          </cell>
          <cell r="CH512">
            <v>41.471763419459513</v>
          </cell>
          <cell r="CI512">
            <v>57.372972972973059</v>
          </cell>
          <cell r="CJ512">
            <v>37.021135150054107</v>
          </cell>
          <cell r="CK512">
            <v>59.88108108108117</v>
          </cell>
          <cell r="CL512">
            <v>38.639545429837895</v>
          </cell>
          <cell r="CM512">
            <v>65.92857142857153</v>
          </cell>
          <cell r="CN512">
            <v>41.921026949285782</v>
          </cell>
          <cell r="CO512">
            <v>212.00190285124918</v>
          </cell>
          <cell r="CP512">
            <v>371003.32998968608</v>
          </cell>
          <cell r="CQ512">
            <v>371003.32998968608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0</v>
          </cell>
          <cell r="CY512">
            <v>2.0291084497671363</v>
          </cell>
          <cell r="CZ512">
            <v>3175.5547238855684</v>
          </cell>
          <cell r="DA512">
            <v>3175.5547238855684</v>
          </cell>
          <cell r="DB512">
            <v>0</v>
          </cell>
          <cell r="DC512">
            <v>5790010.5261523612</v>
          </cell>
          <cell r="DD512">
            <v>5790010.5261523612</v>
          </cell>
          <cell r="DE512">
            <v>0</v>
          </cell>
          <cell r="DF512">
            <v>128000</v>
          </cell>
          <cell r="DG512">
            <v>128000</v>
          </cell>
          <cell r="DH512">
            <v>203.31666666666666</v>
          </cell>
          <cell r="DI512">
            <v>0</v>
          </cell>
          <cell r="DJ512">
            <v>0</v>
          </cell>
          <cell r="DK512">
            <v>10.035</v>
          </cell>
          <cell r="DL512">
            <v>1</v>
          </cell>
          <cell r="DO512">
            <v>0</v>
          </cell>
          <cell r="DP512">
            <v>0</v>
          </cell>
          <cell r="DQ512">
            <v>0</v>
          </cell>
          <cell r="DR512">
            <v>1</v>
          </cell>
          <cell r="DS512">
            <v>0</v>
          </cell>
          <cell r="DT512">
            <v>0</v>
          </cell>
          <cell r="DU512">
            <v>0</v>
          </cell>
          <cell r="DV512">
            <v>0</v>
          </cell>
          <cell r="DW512">
            <v>0</v>
          </cell>
          <cell r="DX512">
            <v>0</v>
          </cell>
          <cell r="DY512">
            <v>0</v>
          </cell>
          <cell r="DZ512">
            <v>0</v>
          </cell>
          <cell r="EA512">
            <v>25389.5</v>
          </cell>
          <cell r="EB512">
            <v>25389.5</v>
          </cell>
          <cell r="EC512">
            <v>0</v>
          </cell>
          <cell r="ED512">
            <v>0</v>
          </cell>
          <cell r="EE512">
            <v>25389.5</v>
          </cell>
          <cell r="EF512">
            <v>0</v>
          </cell>
          <cell r="EG512">
            <v>25389.5</v>
          </cell>
          <cell r="EH512">
            <v>0</v>
          </cell>
          <cell r="EI512">
            <v>0</v>
          </cell>
          <cell r="EJ512">
            <v>0</v>
          </cell>
          <cell r="EK512">
            <v>0</v>
          </cell>
          <cell r="EL512">
            <v>0</v>
          </cell>
          <cell r="EM512">
            <v>0</v>
          </cell>
          <cell r="EN512">
            <v>0</v>
          </cell>
          <cell r="EO512">
            <v>0</v>
          </cell>
          <cell r="EP512">
            <v>0</v>
          </cell>
          <cell r="EQ512">
            <v>153389.5</v>
          </cell>
          <cell r="ER512">
            <v>153389.5</v>
          </cell>
          <cell r="ES512">
            <v>0</v>
          </cell>
          <cell r="ET512">
            <v>5943400.0261523612</v>
          </cell>
          <cell r="EU512">
            <v>5943400.0261523612</v>
          </cell>
          <cell r="EV512">
            <v>5918010.5261523612</v>
          </cell>
          <cell r="EW512">
            <v>5821.4711299146102</v>
          </cell>
          <cell r="EX512">
            <v>5715</v>
          </cell>
          <cell r="EY512">
            <v>0</v>
          </cell>
          <cell r="EZ512">
            <v>5809773.75</v>
          </cell>
          <cell r="FA512">
            <v>0</v>
          </cell>
          <cell r="FB512">
            <v>5943400.0261523612</v>
          </cell>
          <cell r="FC512">
            <v>5943400.0261523612</v>
          </cell>
          <cell r="FD512">
            <v>0</v>
          </cell>
          <cell r="FE512">
            <v>5943400.0261523612</v>
          </cell>
        </row>
        <row r="513">
          <cell r="A513">
            <v>4323</v>
          </cell>
          <cell r="B513">
            <v>8814323</v>
          </cell>
          <cell r="E513" t="str">
            <v>Passmores Academy</v>
          </cell>
          <cell r="F513" t="str">
            <v>S</v>
          </cell>
          <cell r="G513" t="str">
            <v/>
          </cell>
          <cell r="H513">
            <v>10016746</v>
          </cell>
          <cell r="I513" t="str">
            <v>Y</v>
          </cell>
          <cell r="K513">
            <v>4323</v>
          </cell>
          <cell r="L513">
            <v>137445</v>
          </cell>
          <cell r="O513">
            <v>0</v>
          </cell>
          <cell r="P513">
            <v>3</v>
          </cell>
          <cell r="Q513">
            <v>2</v>
          </cell>
          <cell r="S513">
            <v>0</v>
          </cell>
          <cell r="T513">
            <v>0</v>
          </cell>
          <cell r="V513">
            <v>0</v>
          </cell>
          <cell r="W513">
            <v>241</v>
          </cell>
          <cell r="X513">
            <v>243</v>
          </cell>
          <cell r="Y513">
            <v>234</v>
          </cell>
          <cell r="Z513">
            <v>232</v>
          </cell>
          <cell r="AA513">
            <v>237</v>
          </cell>
          <cell r="AB513">
            <v>718</v>
          </cell>
          <cell r="AC513">
            <v>469</v>
          </cell>
          <cell r="AD513">
            <v>1187</v>
          </cell>
          <cell r="AE513">
            <v>1187</v>
          </cell>
          <cell r="AF513">
            <v>0</v>
          </cell>
          <cell r="AG513">
            <v>3362731.46</v>
          </cell>
          <cell r="AH513">
            <v>2613887.08</v>
          </cell>
          <cell r="AI513">
            <v>5976618.54</v>
          </cell>
          <cell r="AJ513">
            <v>5976618.54</v>
          </cell>
          <cell r="AK513">
            <v>0</v>
          </cell>
          <cell r="AL513">
            <v>0</v>
          </cell>
          <cell r="AM513">
            <v>303.99999999999966</v>
          </cell>
          <cell r="AN513">
            <v>145919.99999999983</v>
          </cell>
          <cell r="AO513">
            <v>145919.99999999983</v>
          </cell>
          <cell r="AP513">
            <v>0</v>
          </cell>
          <cell r="AQ513">
            <v>0</v>
          </cell>
          <cell r="AR513">
            <v>364.99999999999989</v>
          </cell>
          <cell r="AS513">
            <v>375949.99999999988</v>
          </cell>
          <cell r="AT513">
            <v>375949.99999999988</v>
          </cell>
          <cell r="AU513">
            <v>0</v>
          </cell>
          <cell r="AV513">
            <v>0</v>
          </cell>
          <cell r="AW513">
            <v>0</v>
          </cell>
          <cell r="AX513">
            <v>0</v>
          </cell>
          <cell r="AY513">
            <v>0</v>
          </cell>
          <cell r="AZ513">
            <v>0</v>
          </cell>
          <cell r="BA513">
            <v>0</v>
          </cell>
          <cell r="BB513">
            <v>0</v>
          </cell>
          <cell r="BC513">
            <v>0</v>
          </cell>
          <cell r="BD513">
            <v>0</v>
          </cell>
          <cell r="BE513">
            <v>0</v>
          </cell>
          <cell r="BF513">
            <v>0</v>
          </cell>
          <cell r="BG513">
            <v>0</v>
          </cell>
          <cell r="BH513">
            <v>0</v>
          </cell>
          <cell r="BI513">
            <v>0</v>
          </cell>
          <cell r="BJ513">
            <v>405.3414839797635</v>
          </cell>
          <cell r="BK513">
            <v>0</v>
          </cell>
          <cell r="BL513">
            <v>229.19308600337234</v>
          </cell>
          <cell r="BM513">
            <v>76779.68381112974</v>
          </cell>
          <cell r="BN513">
            <v>425.35834738617234</v>
          </cell>
          <cell r="BO513">
            <v>189284.46458684671</v>
          </cell>
          <cell r="BP513">
            <v>118.09949409780779</v>
          </cell>
          <cell r="BQ513">
            <v>73221.686340640837</v>
          </cell>
          <cell r="BR513">
            <v>9.0075885328836467</v>
          </cell>
          <cell r="BS513">
            <v>6125.1602023608793</v>
          </cell>
          <cell r="BT513">
            <v>0</v>
          </cell>
          <cell r="BU513">
            <v>0</v>
          </cell>
          <cell r="BV513">
            <v>0</v>
          </cell>
          <cell r="BW513">
            <v>0</v>
          </cell>
          <cell r="BX513">
            <v>345410.99494097813</v>
          </cell>
          <cell r="BY513">
            <v>345410.99494097813</v>
          </cell>
          <cell r="BZ513">
            <v>0</v>
          </cell>
          <cell r="CA513">
            <v>867280.99494097778</v>
          </cell>
          <cell r="CB513">
            <v>867280.99494097778</v>
          </cell>
          <cell r="CC513">
            <v>0</v>
          </cell>
          <cell r="CD513">
            <v>0</v>
          </cell>
          <cell r="CE513">
            <v>99.654008438818479</v>
          </cell>
          <cell r="CF513">
            <v>54.280914562531599</v>
          </cell>
          <cell r="CG513">
            <v>91.257641921397308</v>
          </cell>
          <cell r="CH513">
            <v>58.885940887860215</v>
          </cell>
          <cell r="CI513">
            <v>87.87772925764186</v>
          </cell>
          <cell r="CJ513">
            <v>56.704980114235767</v>
          </cell>
          <cell r="CK513">
            <v>87.126637554585088</v>
          </cell>
          <cell r="CL513">
            <v>56.220322164541443</v>
          </cell>
          <cell r="CM513">
            <v>92.109170305676855</v>
          </cell>
          <cell r="CN513">
            <v>58.568097669825328</v>
          </cell>
          <cell r="CO513">
            <v>284.66025539899437</v>
          </cell>
          <cell r="CP513">
            <v>498155.44694824016</v>
          </cell>
          <cell r="CQ513">
            <v>498155.44694824016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0</v>
          </cell>
          <cell r="CW513">
            <v>0</v>
          </cell>
          <cell r="CX513">
            <v>0</v>
          </cell>
          <cell r="CY513">
            <v>6.9999999999999973</v>
          </cell>
          <cell r="CZ513">
            <v>10954.999999999996</v>
          </cell>
          <cell r="DA513">
            <v>10954.999999999996</v>
          </cell>
          <cell r="DB513">
            <v>0</v>
          </cell>
          <cell r="DC513">
            <v>7353009.981889219</v>
          </cell>
          <cell r="DD513">
            <v>7353009.981889219</v>
          </cell>
          <cell r="DE513">
            <v>0</v>
          </cell>
          <cell r="DF513">
            <v>128000</v>
          </cell>
          <cell r="DG513">
            <v>128000</v>
          </cell>
          <cell r="DH513">
            <v>237.4</v>
          </cell>
          <cell r="DI513">
            <v>0</v>
          </cell>
          <cell r="DJ513">
            <v>0</v>
          </cell>
          <cell r="DK513">
            <v>1.36</v>
          </cell>
          <cell r="DL513">
            <v>0</v>
          </cell>
          <cell r="DO513">
            <v>0</v>
          </cell>
          <cell r="DP513">
            <v>0</v>
          </cell>
          <cell r="DQ513">
            <v>0</v>
          </cell>
          <cell r="DR513">
            <v>1.0156360164</v>
          </cell>
          <cell r="DS513">
            <v>0</v>
          </cell>
          <cell r="DT513">
            <v>116973.1947653836</v>
          </cell>
          <cell r="DU513">
            <v>116973.1947653836</v>
          </cell>
          <cell r="DV513">
            <v>0</v>
          </cell>
          <cell r="DW513">
            <v>0</v>
          </cell>
          <cell r="DX513">
            <v>0</v>
          </cell>
          <cell r="DY513">
            <v>0</v>
          </cell>
          <cell r="DZ513">
            <v>0</v>
          </cell>
          <cell r="EA513">
            <v>69506.77</v>
          </cell>
          <cell r="EB513">
            <v>69506.77</v>
          </cell>
          <cell r="EC513">
            <v>0</v>
          </cell>
          <cell r="ED513">
            <v>0</v>
          </cell>
          <cell r="EE513">
            <v>69506.77</v>
          </cell>
          <cell r="EF513">
            <v>0</v>
          </cell>
          <cell r="EG513">
            <v>69506.77</v>
          </cell>
          <cell r="EH513">
            <v>0</v>
          </cell>
          <cell r="EI513">
            <v>0</v>
          </cell>
          <cell r="EJ513">
            <v>0</v>
          </cell>
          <cell r="EK513">
            <v>0</v>
          </cell>
          <cell r="EL513">
            <v>0</v>
          </cell>
          <cell r="EM513">
            <v>0</v>
          </cell>
          <cell r="EN513">
            <v>0</v>
          </cell>
          <cell r="EO513">
            <v>0</v>
          </cell>
          <cell r="EP513">
            <v>0</v>
          </cell>
          <cell r="EQ513">
            <v>314479.96476538363</v>
          </cell>
          <cell r="ER513">
            <v>314479.96476538363</v>
          </cell>
          <cell r="ES513">
            <v>0</v>
          </cell>
          <cell r="ET513">
            <v>7667489.9466546029</v>
          </cell>
          <cell r="EU513">
            <v>7667489.9466546029</v>
          </cell>
          <cell r="EV513">
            <v>7597983.1766546024</v>
          </cell>
          <cell r="EW513">
            <v>6400.9967789845005</v>
          </cell>
          <cell r="EX513">
            <v>5715</v>
          </cell>
          <cell r="EY513">
            <v>0</v>
          </cell>
          <cell r="EZ513">
            <v>6783705</v>
          </cell>
          <cell r="FA513">
            <v>0</v>
          </cell>
          <cell r="FB513">
            <v>7667489.9466546029</v>
          </cell>
          <cell r="FC513">
            <v>7667489.9466546029</v>
          </cell>
          <cell r="FD513">
            <v>0</v>
          </cell>
          <cell r="FE513">
            <v>7667489.9466546029</v>
          </cell>
        </row>
        <row r="514">
          <cell r="A514">
            <v>4034</v>
          </cell>
          <cell r="B514">
            <v>8814034</v>
          </cell>
          <cell r="E514" t="str">
            <v>Paxman Academy</v>
          </cell>
          <cell r="F514" t="str">
            <v>S</v>
          </cell>
          <cell r="G514" t="str">
            <v/>
          </cell>
          <cell r="H514" t="str">
            <v/>
          </cell>
          <cell r="I514" t="str">
            <v>Y</v>
          </cell>
          <cell r="K514">
            <v>4034</v>
          </cell>
          <cell r="L514">
            <v>147080</v>
          </cell>
          <cell r="N514">
            <v>150</v>
          </cell>
          <cell r="O514">
            <v>0</v>
          </cell>
          <cell r="P514">
            <v>3</v>
          </cell>
          <cell r="Q514">
            <v>2</v>
          </cell>
          <cell r="S514">
            <v>0</v>
          </cell>
          <cell r="T514">
            <v>0</v>
          </cell>
          <cell r="V514">
            <v>0</v>
          </cell>
          <cell r="W514">
            <v>258.5</v>
          </cell>
          <cell r="X514">
            <v>177</v>
          </cell>
          <cell r="Y514">
            <v>169</v>
          </cell>
          <cell r="Z514">
            <v>181</v>
          </cell>
          <cell r="AA514">
            <v>0</v>
          </cell>
          <cell r="AB514">
            <v>604.5</v>
          </cell>
          <cell r="AC514">
            <v>181</v>
          </cell>
          <cell r="AD514">
            <v>785.5</v>
          </cell>
          <cell r="AE514">
            <v>785.5</v>
          </cell>
          <cell r="AF514">
            <v>0</v>
          </cell>
          <cell r="AG514">
            <v>2831157.6150000002</v>
          </cell>
          <cell r="AH514">
            <v>1008770.9199999999</v>
          </cell>
          <cell r="AI514">
            <v>3839928.5350000001</v>
          </cell>
          <cell r="AJ514">
            <v>3839928.5350000001</v>
          </cell>
          <cell r="AK514">
            <v>0</v>
          </cell>
          <cell r="AL514">
            <v>0</v>
          </cell>
          <cell r="AM514">
            <v>200.31375358166153</v>
          </cell>
          <cell r="AN514">
            <v>96150.601719197541</v>
          </cell>
          <cell r="AO514">
            <v>96150.601719197541</v>
          </cell>
          <cell r="AP514">
            <v>0</v>
          </cell>
          <cell r="AQ514">
            <v>0</v>
          </cell>
          <cell r="AR514">
            <v>255.45630372492835</v>
          </cell>
          <cell r="AS514">
            <v>263119.99283667619</v>
          </cell>
          <cell r="AT514">
            <v>263119.99283667619</v>
          </cell>
          <cell r="AU514">
            <v>0</v>
          </cell>
          <cell r="AV514">
            <v>0</v>
          </cell>
          <cell r="AW514">
            <v>0</v>
          </cell>
          <cell r="AX514">
            <v>0</v>
          </cell>
          <cell r="AY514">
            <v>0</v>
          </cell>
          <cell r="AZ514">
            <v>0</v>
          </cell>
          <cell r="BA514">
            <v>0</v>
          </cell>
          <cell r="BB514">
            <v>0</v>
          </cell>
          <cell r="BC514">
            <v>0</v>
          </cell>
          <cell r="BD514">
            <v>0</v>
          </cell>
          <cell r="BE514">
            <v>0</v>
          </cell>
          <cell r="BF514">
            <v>0</v>
          </cell>
          <cell r="BG514">
            <v>0</v>
          </cell>
          <cell r="BH514">
            <v>0</v>
          </cell>
          <cell r="BI514">
            <v>0</v>
          </cell>
          <cell r="BJ514">
            <v>424.26002865329531</v>
          </cell>
          <cell r="BK514">
            <v>0</v>
          </cell>
          <cell r="BL514">
            <v>85.527220630372227</v>
          </cell>
          <cell r="BM514">
            <v>28651.618911174697</v>
          </cell>
          <cell r="BN514">
            <v>135.04297994269345</v>
          </cell>
          <cell r="BO514">
            <v>60094.126074498585</v>
          </cell>
          <cell r="BP514">
            <v>115.9118911174784</v>
          </cell>
          <cell r="BQ514">
            <v>71865.372492836614</v>
          </cell>
          <cell r="BR514">
            <v>6.7521489971346718</v>
          </cell>
          <cell r="BS514">
            <v>4591.4613180515771</v>
          </cell>
          <cell r="BT514">
            <v>16.880372492836699</v>
          </cell>
          <cell r="BU514">
            <v>12322.67191977079</v>
          </cell>
          <cell r="BV514">
            <v>1.1253581661891108</v>
          </cell>
          <cell r="BW514">
            <v>1046.583094555873</v>
          </cell>
          <cell r="BX514">
            <v>178571.83381088817</v>
          </cell>
          <cell r="BY514">
            <v>178571.83381088817</v>
          </cell>
          <cell r="BZ514">
            <v>0</v>
          </cell>
          <cell r="CA514">
            <v>537842.42836676189</v>
          </cell>
          <cell r="CB514">
            <v>537842.42836676189</v>
          </cell>
          <cell r="CC514">
            <v>0</v>
          </cell>
          <cell r="CD514">
            <v>0</v>
          </cell>
          <cell r="CE514">
            <v>109.4823529411765</v>
          </cell>
          <cell r="CF514">
            <v>59.634352287529431</v>
          </cell>
          <cell r="CG514">
            <v>58.999999999999936</v>
          </cell>
          <cell r="CH514">
            <v>38.071009059999959</v>
          </cell>
          <cell r="CI514">
            <v>56.333333333333272</v>
          </cell>
          <cell r="CJ514">
            <v>36.350285486666628</v>
          </cell>
          <cell r="CK514">
            <v>60.333333333333272</v>
          </cell>
          <cell r="CL514">
            <v>38.931370846666624</v>
          </cell>
          <cell r="CM514">
            <v>0</v>
          </cell>
          <cell r="CN514">
            <v>0</v>
          </cell>
          <cell r="CO514">
            <v>172.98701768086264</v>
          </cell>
          <cell r="CP514">
            <v>302727.28094150958</v>
          </cell>
          <cell r="CQ514">
            <v>302727.28094150958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0</v>
          </cell>
          <cell r="CY514">
            <v>5.626790830945561</v>
          </cell>
          <cell r="CZ514">
            <v>8805.9276504298032</v>
          </cell>
          <cell r="DA514">
            <v>8805.9276504298032</v>
          </cell>
          <cell r="DB514">
            <v>0</v>
          </cell>
          <cell r="DC514">
            <v>4689304.1719587017</v>
          </cell>
          <cell r="DD514">
            <v>4689304.1719587017</v>
          </cell>
          <cell r="DE514">
            <v>0</v>
          </cell>
          <cell r="DF514">
            <v>128000</v>
          </cell>
          <cell r="DG514">
            <v>128000</v>
          </cell>
          <cell r="DH514">
            <v>157.1</v>
          </cell>
          <cell r="DI514">
            <v>0</v>
          </cell>
          <cell r="DJ514">
            <v>0</v>
          </cell>
          <cell r="DK514">
            <v>1.35</v>
          </cell>
          <cell r="DL514">
            <v>0</v>
          </cell>
          <cell r="DO514">
            <v>0</v>
          </cell>
          <cell r="DP514">
            <v>0</v>
          </cell>
          <cell r="DQ514">
            <v>0</v>
          </cell>
          <cell r="DR514">
            <v>1</v>
          </cell>
          <cell r="DS514">
            <v>0</v>
          </cell>
          <cell r="DT514">
            <v>0</v>
          </cell>
          <cell r="DU514">
            <v>0</v>
          </cell>
          <cell r="DV514">
            <v>0</v>
          </cell>
          <cell r="DW514">
            <v>0</v>
          </cell>
          <cell r="DX514">
            <v>0</v>
          </cell>
          <cell r="DY514">
            <v>0</v>
          </cell>
          <cell r="DZ514">
            <v>0</v>
          </cell>
          <cell r="EA514">
            <v>0</v>
          </cell>
          <cell r="EB514">
            <v>0</v>
          </cell>
          <cell r="EC514">
            <v>0</v>
          </cell>
          <cell r="ED514">
            <v>0</v>
          </cell>
          <cell r="EE514">
            <v>0</v>
          </cell>
          <cell r="EF514">
            <v>0</v>
          </cell>
          <cell r="EG514">
            <v>0</v>
          </cell>
          <cell r="EH514">
            <v>0</v>
          </cell>
          <cell r="EI514">
            <v>0</v>
          </cell>
          <cell r="EJ514">
            <v>0</v>
          </cell>
          <cell r="EK514">
            <v>0</v>
          </cell>
          <cell r="EL514">
            <v>0</v>
          </cell>
          <cell r="EM514">
            <v>0</v>
          </cell>
          <cell r="EN514">
            <v>0</v>
          </cell>
          <cell r="EO514">
            <v>0</v>
          </cell>
          <cell r="EP514">
            <v>0</v>
          </cell>
          <cell r="EQ514">
            <v>128000</v>
          </cell>
          <cell r="ER514">
            <v>128000</v>
          </cell>
          <cell r="ES514">
            <v>0</v>
          </cell>
          <cell r="ET514">
            <v>4817304.1719587017</v>
          </cell>
          <cell r="EU514">
            <v>4817304.1719587017</v>
          </cell>
          <cell r="EV514">
            <v>4817304.1719587017</v>
          </cell>
          <cell r="EW514">
            <v>6132.7869789416955</v>
          </cell>
          <cell r="EX514">
            <v>5715</v>
          </cell>
          <cell r="EY514">
            <v>0</v>
          </cell>
          <cell r="EZ514">
            <v>4489132.5</v>
          </cell>
          <cell r="FA514">
            <v>0</v>
          </cell>
          <cell r="FB514">
            <v>4817304.1719587017</v>
          </cell>
          <cell r="FC514">
            <v>4817304.1719587017</v>
          </cell>
          <cell r="FD514">
            <v>0</v>
          </cell>
          <cell r="FE514">
            <v>4817304.1719587017</v>
          </cell>
        </row>
        <row r="515">
          <cell r="A515">
            <v>4031</v>
          </cell>
          <cell r="B515">
            <v>8814031</v>
          </cell>
          <cell r="E515" t="str">
            <v>Philip Morant School and College</v>
          </cell>
          <cell r="F515" t="str">
            <v>S</v>
          </cell>
          <cell r="G515" t="str">
            <v/>
          </cell>
          <cell r="H515">
            <v>10025733</v>
          </cell>
          <cell r="I515" t="str">
            <v>Y</v>
          </cell>
          <cell r="J515" t="str">
            <v>VI</v>
          </cell>
          <cell r="K515">
            <v>4031</v>
          </cell>
          <cell r="L515">
            <v>146794</v>
          </cell>
          <cell r="O515">
            <v>0</v>
          </cell>
          <cell r="P515">
            <v>3</v>
          </cell>
          <cell r="Q515">
            <v>2</v>
          </cell>
          <cell r="S515">
            <v>0</v>
          </cell>
          <cell r="T515">
            <v>0</v>
          </cell>
          <cell r="V515">
            <v>0</v>
          </cell>
          <cell r="W515">
            <v>291</v>
          </cell>
          <cell r="X515">
            <v>319</v>
          </cell>
          <cell r="Y515">
            <v>312</v>
          </cell>
          <cell r="Z515">
            <v>265</v>
          </cell>
          <cell r="AA515">
            <v>324</v>
          </cell>
          <cell r="AB515">
            <v>922</v>
          </cell>
          <cell r="AC515">
            <v>589</v>
          </cell>
          <cell r="AD515">
            <v>1511</v>
          </cell>
          <cell r="AE515">
            <v>1511</v>
          </cell>
          <cell r="AF515">
            <v>0</v>
          </cell>
          <cell r="AG515">
            <v>4318159.34</v>
          </cell>
          <cell r="AH515">
            <v>3282685.48</v>
          </cell>
          <cell r="AI515">
            <v>7600844.8200000003</v>
          </cell>
          <cell r="AJ515">
            <v>7600844.8200000003</v>
          </cell>
          <cell r="AK515">
            <v>0</v>
          </cell>
          <cell r="AL515">
            <v>0</v>
          </cell>
          <cell r="AM515">
            <v>322.00000000000011</v>
          </cell>
          <cell r="AN515">
            <v>154560.00000000006</v>
          </cell>
          <cell r="AO515">
            <v>154560.00000000006</v>
          </cell>
          <cell r="AP515">
            <v>0</v>
          </cell>
          <cell r="AQ515">
            <v>0</v>
          </cell>
          <cell r="AR515">
            <v>357.00000000000068</v>
          </cell>
          <cell r="AS515">
            <v>367710.0000000007</v>
          </cell>
          <cell r="AT515">
            <v>367710.0000000007</v>
          </cell>
          <cell r="AU515">
            <v>0</v>
          </cell>
          <cell r="AV515">
            <v>0</v>
          </cell>
          <cell r="AW515">
            <v>0</v>
          </cell>
          <cell r="AX515">
            <v>0</v>
          </cell>
          <cell r="AY515">
            <v>0</v>
          </cell>
          <cell r="AZ515">
            <v>0</v>
          </cell>
          <cell r="BA515">
            <v>0</v>
          </cell>
          <cell r="BB515">
            <v>0</v>
          </cell>
          <cell r="BC515">
            <v>0</v>
          </cell>
          <cell r="BD515">
            <v>0</v>
          </cell>
          <cell r="BE515">
            <v>0</v>
          </cell>
          <cell r="BF515">
            <v>0</v>
          </cell>
          <cell r="BG515">
            <v>0</v>
          </cell>
          <cell r="BH515">
            <v>0</v>
          </cell>
          <cell r="BI515">
            <v>0</v>
          </cell>
          <cell r="BJ515">
            <v>847.99999999999955</v>
          </cell>
          <cell r="BK515">
            <v>0</v>
          </cell>
          <cell r="BL515">
            <v>250.00000000000065</v>
          </cell>
          <cell r="BM515">
            <v>83750.000000000218</v>
          </cell>
          <cell r="BN515">
            <v>176.99999999999972</v>
          </cell>
          <cell r="BO515">
            <v>78764.999999999869</v>
          </cell>
          <cell r="BP515">
            <v>149</v>
          </cell>
          <cell r="BQ515">
            <v>92380</v>
          </cell>
          <cell r="BR515">
            <v>41.999999999999929</v>
          </cell>
          <cell r="BS515">
            <v>28559.999999999953</v>
          </cell>
          <cell r="BT515">
            <v>36.999999999999979</v>
          </cell>
          <cell r="BU515">
            <v>27009.999999999985</v>
          </cell>
          <cell r="BV515">
            <v>7.9999999999999991</v>
          </cell>
          <cell r="BW515">
            <v>7439.9999999999991</v>
          </cell>
          <cell r="BX515">
            <v>317905.00000000006</v>
          </cell>
          <cell r="BY515">
            <v>317905.00000000006</v>
          </cell>
          <cell r="BZ515">
            <v>0</v>
          </cell>
          <cell r="CA515">
            <v>840175.00000000081</v>
          </cell>
          <cell r="CB515">
            <v>840175.00000000081</v>
          </cell>
          <cell r="CC515">
            <v>0</v>
          </cell>
          <cell r="CD515">
            <v>0</v>
          </cell>
          <cell r="CE515">
            <v>110.45255474452541</v>
          </cell>
          <cell r="CF515">
            <v>60.162815136350297</v>
          </cell>
          <cell r="CG515">
            <v>88.684647302904651</v>
          </cell>
          <cell r="CH515">
            <v>57.225661202572667</v>
          </cell>
          <cell r="CI515">
            <v>86.738589211618347</v>
          </cell>
          <cell r="CJ515">
            <v>55.969925690290509</v>
          </cell>
          <cell r="CK515">
            <v>73.672199170124557</v>
          </cell>
          <cell r="CL515">
            <v>47.538558679253157</v>
          </cell>
          <cell r="CM515">
            <v>93.337748344370709</v>
          </cell>
          <cell r="CN515">
            <v>59.349295441191956</v>
          </cell>
          <cell r="CO515">
            <v>280.24625614965862</v>
          </cell>
          <cell r="CP515">
            <v>490430.94826190261</v>
          </cell>
          <cell r="CQ515">
            <v>490430.94826190261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55.036423841059531</v>
          </cell>
          <cell r="CZ515">
            <v>86132.003311258159</v>
          </cell>
          <cell r="DA515">
            <v>86132.003311258159</v>
          </cell>
          <cell r="DB515">
            <v>0</v>
          </cell>
          <cell r="DC515">
            <v>9017582.7715731617</v>
          </cell>
          <cell r="DD515">
            <v>9017582.7715731617</v>
          </cell>
          <cell r="DE515">
            <v>0</v>
          </cell>
          <cell r="DF515">
            <v>128000</v>
          </cell>
          <cell r="DG515">
            <v>128000</v>
          </cell>
          <cell r="DH515">
            <v>302.2</v>
          </cell>
          <cell r="DI515">
            <v>0</v>
          </cell>
          <cell r="DJ515">
            <v>0</v>
          </cell>
          <cell r="DK515">
            <v>0.77800000000000002</v>
          </cell>
          <cell r="DL515">
            <v>0</v>
          </cell>
          <cell r="DO515">
            <v>0</v>
          </cell>
          <cell r="DP515">
            <v>0</v>
          </cell>
          <cell r="DQ515">
            <v>0</v>
          </cell>
          <cell r="DR515">
            <v>1</v>
          </cell>
          <cell r="DS515">
            <v>0</v>
          </cell>
          <cell r="DT515">
            <v>0</v>
          </cell>
          <cell r="DU515">
            <v>0</v>
          </cell>
          <cell r="DV515">
            <v>0</v>
          </cell>
          <cell r="DW515">
            <v>0</v>
          </cell>
          <cell r="DX515">
            <v>0</v>
          </cell>
          <cell r="DY515">
            <v>0</v>
          </cell>
          <cell r="DZ515">
            <v>0</v>
          </cell>
          <cell r="EA515">
            <v>38454</v>
          </cell>
          <cell r="EB515">
            <v>38454</v>
          </cell>
          <cell r="EC515">
            <v>0</v>
          </cell>
          <cell r="ED515">
            <v>0</v>
          </cell>
          <cell r="EE515">
            <v>38454</v>
          </cell>
          <cell r="EF515">
            <v>0</v>
          </cell>
          <cell r="EG515">
            <v>38454</v>
          </cell>
          <cell r="EH515">
            <v>0</v>
          </cell>
          <cell r="EI515">
            <v>0</v>
          </cell>
          <cell r="EJ515">
            <v>0</v>
          </cell>
          <cell r="EK515">
            <v>0</v>
          </cell>
          <cell r="EL515">
            <v>0</v>
          </cell>
          <cell r="EM515">
            <v>0</v>
          </cell>
          <cell r="EN515">
            <v>0</v>
          </cell>
          <cell r="EO515">
            <v>0</v>
          </cell>
          <cell r="EP515">
            <v>0</v>
          </cell>
          <cell r="EQ515">
            <v>166454</v>
          </cell>
          <cell r="ER515">
            <v>166454</v>
          </cell>
          <cell r="ES515">
            <v>0</v>
          </cell>
          <cell r="ET515">
            <v>9184036.7715731617</v>
          </cell>
          <cell r="EU515">
            <v>9184036.7715731617</v>
          </cell>
          <cell r="EV515">
            <v>9145582.7715731617</v>
          </cell>
          <cell r="EW515">
            <v>6052.6689421397496</v>
          </cell>
          <cell r="EX515">
            <v>5715</v>
          </cell>
          <cell r="EY515">
            <v>0</v>
          </cell>
          <cell r="EZ515">
            <v>8635365</v>
          </cell>
          <cell r="FA515">
            <v>0</v>
          </cell>
          <cell r="FB515">
            <v>9184036.7715731617</v>
          </cell>
          <cell r="FC515">
            <v>9184036.7715731617</v>
          </cell>
          <cell r="FD515">
            <v>0</v>
          </cell>
          <cell r="FE515">
            <v>9184036.7715731617</v>
          </cell>
        </row>
        <row r="516">
          <cell r="A516">
            <v>5402</v>
          </cell>
          <cell r="B516">
            <v>8815402</v>
          </cell>
          <cell r="E516" t="str">
            <v>Plume School</v>
          </cell>
          <cell r="F516" t="str">
            <v>S</v>
          </cell>
          <cell r="G516" t="str">
            <v/>
          </cell>
          <cell r="H516" t="str">
            <v/>
          </cell>
          <cell r="I516" t="str">
            <v>Y</v>
          </cell>
          <cell r="J516" t="str">
            <v>VI</v>
          </cell>
          <cell r="K516">
            <v>5402</v>
          </cell>
          <cell r="L516">
            <v>137790</v>
          </cell>
          <cell r="O516">
            <v>0</v>
          </cell>
          <cell r="P516">
            <v>3</v>
          </cell>
          <cell r="Q516">
            <v>2</v>
          </cell>
          <cell r="S516">
            <v>0</v>
          </cell>
          <cell r="T516">
            <v>0</v>
          </cell>
          <cell r="V516">
            <v>0</v>
          </cell>
          <cell r="W516">
            <v>301</v>
          </cell>
          <cell r="X516">
            <v>300</v>
          </cell>
          <cell r="Y516">
            <v>305</v>
          </cell>
          <cell r="Z516">
            <v>297</v>
          </cell>
          <cell r="AA516">
            <v>291</v>
          </cell>
          <cell r="AB516">
            <v>906</v>
          </cell>
          <cell r="AC516">
            <v>588</v>
          </cell>
          <cell r="AD516">
            <v>1494</v>
          </cell>
          <cell r="AE516">
            <v>1494</v>
          </cell>
          <cell r="AF516">
            <v>0</v>
          </cell>
          <cell r="AG516">
            <v>4243223.82</v>
          </cell>
          <cell r="AH516">
            <v>3277112.1599999997</v>
          </cell>
          <cell r="AI516">
            <v>7520335.9800000004</v>
          </cell>
          <cell r="AJ516">
            <v>7520335.9800000004</v>
          </cell>
          <cell r="AK516">
            <v>0</v>
          </cell>
          <cell r="AL516">
            <v>0</v>
          </cell>
          <cell r="AM516">
            <v>289.99999999999932</v>
          </cell>
          <cell r="AN516">
            <v>139199.99999999968</v>
          </cell>
          <cell r="AO516">
            <v>139199.99999999968</v>
          </cell>
          <cell r="AP516">
            <v>0</v>
          </cell>
          <cell r="AQ516">
            <v>0</v>
          </cell>
          <cell r="AR516">
            <v>337.99999999999955</v>
          </cell>
          <cell r="AS516">
            <v>348139.99999999953</v>
          </cell>
          <cell r="AT516">
            <v>348139.99999999953</v>
          </cell>
          <cell r="AU516">
            <v>0</v>
          </cell>
          <cell r="AV516">
            <v>0</v>
          </cell>
          <cell r="AW516">
            <v>0</v>
          </cell>
          <cell r="AX516">
            <v>0</v>
          </cell>
          <cell r="AY516">
            <v>0</v>
          </cell>
          <cell r="AZ516">
            <v>0</v>
          </cell>
          <cell r="BA516">
            <v>0</v>
          </cell>
          <cell r="BB516">
            <v>0</v>
          </cell>
          <cell r="BC516">
            <v>0</v>
          </cell>
          <cell r="BD516">
            <v>0</v>
          </cell>
          <cell r="BE516">
            <v>0</v>
          </cell>
          <cell r="BF516">
            <v>0</v>
          </cell>
          <cell r="BG516">
            <v>0</v>
          </cell>
          <cell r="BH516">
            <v>0</v>
          </cell>
          <cell r="BI516">
            <v>0</v>
          </cell>
          <cell r="BJ516">
            <v>1026.9999999999998</v>
          </cell>
          <cell r="BK516">
            <v>0</v>
          </cell>
          <cell r="BL516">
            <v>280.9999999999996</v>
          </cell>
          <cell r="BM516">
            <v>94134.999999999869</v>
          </cell>
          <cell r="BN516">
            <v>3.9999999999999929</v>
          </cell>
          <cell r="BO516">
            <v>1779.9999999999968</v>
          </cell>
          <cell r="BP516">
            <v>128</v>
          </cell>
          <cell r="BQ516">
            <v>79360</v>
          </cell>
          <cell r="BR516">
            <v>53.999999999999979</v>
          </cell>
          <cell r="BS516">
            <v>36719.999999999985</v>
          </cell>
          <cell r="BT516">
            <v>0</v>
          </cell>
          <cell r="BU516">
            <v>0</v>
          </cell>
          <cell r="BV516">
            <v>0</v>
          </cell>
          <cell r="BW516">
            <v>0</v>
          </cell>
          <cell r="BX516">
            <v>211994.99999999988</v>
          </cell>
          <cell r="BY516">
            <v>211994.99999999988</v>
          </cell>
          <cell r="BZ516">
            <v>0</v>
          </cell>
          <cell r="CA516">
            <v>699334.99999999907</v>
          </cell>
          <cell r="CB516">
            <v>699334.99999999907</v>
          </cell>
          <cell r="CC516">
            <v>0</v>
          </cell>
          <cell r="CD516">
            <v>0</v>
          </cell>
          <cell r="CE516">
            <v>138.68600682593862</v>
          </cell>
          <cell r="CF516">
            <v>75.541399743686043</v>
          </cell>
          <cell r="CG516">
            <v>81.533101045296291</v>
          </cell>
          <cell r="CH516">
            <v>52.610973365853738</v>
          </cell>
          <cell r="CI516">
            <v>82.891986062717905</v>
          </cell>
          <cell r="CJ516">
            <v>53.487822921951306</v>
          </cell>
          <cell r="CK516">
            <v>80.71777003484334</v>
          </cell>
          <cell r="CL516">
            <v>52.084863632195209</v>
          </cell>
          <cell r="CM516">
            <v>77.873239436619741</v>
          </cell>
          <cell r="CN516">
            <v>49.516106572816916</v>
          </cell>
          <cell r="CO516">
            <v>283.2411662365032</v>
          </cell>
          <cell r="CP516">
            <v>495672.04091388063</v>
          </cell>
          <cell r="CQ516">
            <v>495672.04091388063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3.9999999999999929</v>
          </cell>
          <cell r="CZ516">
            <v>6259.9999999999891</v>
          </cell>
          <cell r="DA516">
            <v>6259.9999999999891</v>
          </cell>
          <cell r="DB516">
            <v>0</v>
          </cell>
          <cell r="DC516">
            <v>8721603.0209138803</v>
          </cell>
          <cell r="DD516">
            <v>8721603.0209138803</v>
          </cell>
          <cell r="DE516">
            <v>0</v>
          </cell>
          <cell r="DF516">
            <v>128000</v>
          </cell>
          <cell r="DG516">
            <v>128000</v>
          </cell>
          <cell r="DH516">
            <v>298.8</v>
          </cell>
          <cell r="DI516">
            <v>0</v>
          </cell>
          <cell r="DJ516">
            <v>0</v>
          </cell>
          <cell r="DK516">
            <v>6.2960000000000003</v>
          </cell>
          <cell r="DL516">
            <v>1</v>
          </cell>
          <cell r="DO516">
            <v>0</v>
          </cell>
          <cell r="DP516">
            <v>0</v>
          </cell>
          <cell r="DQ516">
            <v>0</v>
          </cell>
          <cell r="DR516">
            <v>1</v>
          </cell>
          <cell r="DS516">
            <v>0</v>
          </cell>
          <cell r="DT516">
            <v>0</v>
          </cell>
          <cell r="DU516">
            <v>0</v>
          </cell>
          <cell r="DV516">
            <v>0</v>
          </cell>
          <cell r="DW516" t="str">
            <v>B</v>
          </cell>
          <cell r="DX516">
            <v>0</v>
          </cell>
          <cell r="DY516">
            <v>207666</v>
          </cell>
          <cell r="DZ516">
            <v>207666</v>
          </cell>
          <cell r="EA516">
            <v>41498.17</v>
          </cell>
          <cell r="EB516">
            <v>41498.17</v>
          </cell>
          <cell r="EC516">
            <v>0</v>
          </cell>
          <cell r="ED516">
            <v>0</v>
          </cell>
          <cell r="EE516">
            <v>41498.17</v>
          </cell>
          <cell r="EF516">
            <v>0</v>
          </cell>
          <cell r="EG516">
            <v>41498.17</v>
          </cell>
          <cell r="EH516">
            <v>0</v>
          </cell>
          <cell r="EI516">
            <v>0</v>
          </cell>
          <cell r="EJ516">
            <v>0</v>
          </cell>
          <cell r="EK516">
            <v>0</v>
          </cell>
          <cell r="EL516">
            <v>0</v>
          </cell>
          <cell r="EM516">
            <v>0</v>
          </cell>
          <cell r="EN516">
            <v>0</v>
          </cell>
          <cell r="EO516">
            <v>0</v>
          </cell>
          <cell r="EP516">
            <v>0</v>
          </cell>
          <cell r="EQ516">
            <v>377164.17</v>
          </cell>
          <cell r="ER516">
            <v>377164.17</v>
          </cell>
          <cell r="ES516">
            <v>0</v>
          </cell>
          <cell r="ET516">
            <v>9098767.1909138802</v>
          </cell>
          <cell r="EU516">
            <v>9098767.1909138802</v>
          </cell>
          <cell r="EV516">
            <v>8849603.0209138803</v>
          </cell>
          <cell r="EW516">
            <v>5923.4290635300404</v>
          </cell>
          <cell r="EX516">
            <v>5715</v>
          </cell>
          <cell r="EY516">
            <v>0</v>
          </cell>
          <cell r="EZ516">
            <v>8538210</v>
          </cell>
          <cell r="FA516">
            <v>0</v>
          </cell>
          <cell r="FB516">
            <v>9098767.1909138802</v>
          </cell>
          <cell r="FC516">
            <v>9098767.1909138802</v>
          </cell>
          <cell r="FD516">
            <v>0</v>
          </cell>
          <cell r="FE516">
            <v>9098767.1909138802</v>
          </cell>
        </row>
        <row r="517">
          <cell r="A517">
            <v>4008</v>
          </cell>
          <cell r="B517">
            <v>8814008</v>
          </cell>
          <cell r="E517" t="str">
            <v>The Ramsey Academy, Halstead</v>
          </cell>
          <cell r="F517" t="str">
            <v>S</v>
          </cell>
          <cell r="G517" t="str">
            <v/>
          </cell>
          <cell r="H517" t="str">
            <v/>
          </cell>
          <cell r="I517" t="str">
            <v>Y</v>
          </cell>
          <cell r="K517">
            <v>4008</v>
          </cell>
          <cell r="L517">
            <v>139248</v>
          </cell>
          <cell r="N517">
            <v>20</v>
          </cell>
          <cell r="O517">
            <v>0</v>
          </cell>
          <cell r="P517">
            <v>3</v>
          </cell>
          <cell r="Q517">
            <v>2</v>
          </cell>
          <cell r="S517">
            <v>0</v>
          </cell>
          <cell r="T517">
            <v>0</v>
          </cell>
          <cell r="V517">
            <v>0</v>
          </cell>
          <cell r="W517">
            <v>183.66666666666666</v>
          </cell>
          <cell r="X517">
            <v>161</v>
          </cell>
          <cell r="Y517">
            <v>159</v>
          </cell>
          <cell r="Z517">
            <v>158</v>
          </cell>
          <cell r="AA517">
            <v>149</v>
          </cell>
          <cell r="AB517">
            <v>503.66666666666669</v>
          </cell>
          <cell r="AC517">
            <v>307</v>
          </cell>
          <cell r="AD517">
            <v>810.66666666666674</v>
          </cell>
          <cell r="AE517">
            <v>810.66666666666674</v>
          </cell>
          <cell r="AF517">
            <v>0</v>
          </cell>
          <cell r="AG517">
            <v>2358907.7233333336</v>
          </cell>
          <cell r="AH517">
            <v>1711009.24</v>
          </cell>
          <cell r="AI517">
            <v>4069916.9633333338</v>
          </cell>
          <cell r="AJ517">
            <v>4069916.9633333338</v>
          </cell>
          <cell r="AK517">
            <v>0</v>
          </cell>
          <cell r="AL517">
            <v>0</v>
          </cell>
          <cell r="AM517">
            <v>181.6136837713812</v>
          </cell>
          <cell r="AN517">
            <v>87174.56821026298</v>
          </cell>
          <cell r="AO517">
            <v>87174.56821026298</v>
          </cell>
          <cell r="AP517">
            <v>0</v>
          </cell>
          <cell r="AQ517">
            <v>0</v>
          </cell>
          <cell r="AR517">
            <v>198.86191072173591</v>
          </cell>
          <cell r="AS517">
            <v>204827.768043388</v>
          </cell>
          <cell r="AT517">
            <v>204827.768043388</v>
          </cell>
          <cell r="AU517">
            <v>0</v>
          </cell>
          <cell r="AV517">
            <v>0</v>
          </cell>
          <cell r="AW517">
            <v>0</v>
          </cell>
          <cell r="AX517">
            <v>0</v>
          </cell>
          <cell r="AY517">
            <v>0</v>
          </cell>
          <cell r="AZ517">
            <v>0</v>
          </cell>
          <cell r="BA517">
            <v>0</v>
          </cell>
          <cell r="BB517">
            <v>0</v>
          </cell>
          <cell r="BC517">
            <v>0</v>
          </cell>
          <cell r="BD517">
            <v>0</v>
          </cell>
          <cell r="BE517">
            <v>0</v>
          </cell>
          <cell r="BF517">
            <v>0</v>
          </cell>
          <cell r="BG517">
            <v>0</v>
          </cell>
          <cell r="BH517">
            <v>0</v>
          </cell>
          <cell r="BI517">
            <v>0</v>
          </cell>
          <cell r="BJ517">
            <v>648.33041301627031</v>
          </cell>
          <cell r="BK517">
            <v>0</v>
          </cell>
          <cell r="BL517">
            <v>63.919899874843566</v>
          </cell>
          <cell r="BM517">
            <v>21413.166458072596</v>
          </cell>
          <cell r="BN517">
            <v>2.0292031706299514</v>
          </cell>
          <cell r="BO517">
            <v>902.99541093032838</v>
          </cell>
          <cell r="BP517">
            <v>96.387150604922937</v>
          </cell>
          <cell r="BQ517">
            <v>59760.033375052219</v>
          </cell>
          <cell r="BR517">
            <v>0</v>
          </cell>
          <cell r="BS517">
            <v>0</v>
          </cell>
          <cell r="BT517">
            <v>0</v>
          </cell>
          <cell r="BU517">
            <v>0</v>
          </cell>
          <cell r="BV517">
            <v>0</v>
          </cell>
          <cell r="BW517">
            <v>0</v>
          </cell>
          <cell r="BX517">
            <v>82076.195244055139</v>
          </cell>
          <cell r="BY517">
            <v>82076.195244055139</v>
          </cell>
          <cell r="BZ517">
            <v>0</v>
          </cell>
          <cell r="CA517">
            <v>374078.53149770608</v>
          </cell>
          <cell r="CB517">
            <v>374078.53149770608</v>
          </cell>
          <cell r="CC517">
            <v>0</v>
          </cell>
          <cell r="CD517">
            <v>0</v>
          </cell>
          <cell r="CE517">
            <v>103.24457593688363</v>
          </cell>
          <cell r="CF517">
            <v>56.236674201775152</v>
          </cell>
          <cell r="CG517">
            <v>58.167741935483839</v>
          </cell>
          <cell r="CH517">
            <v>37.533976783483851</v>
          </cell>
          <cell r="CI517">
            <v>57.445161290322552</v>
          </cell>
          <cell r="CJ517">
            <v>37.067716202322558</v>
          </cell>
          <cell r="CK517">
            <v>57.083870967741909</v>
          </cell>
          <cell r="CL517">
            <v>36.834585911741918</v>
          </cell>
          <cell r="CM517">
            <v>67.820689655172345</v>
          </cell>
          <cell r="CN517">
            <v>43.124140219448229</v>
          </cell>
          <cell r="CO517">
            <v>210.79709331877177</v>
          </cell>
          <cell r="CP517">
            <v>368894.9133078506</v>
          </cell>
          <cell r="CQ517">
            <v>368894.9133078506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4.0584063412599107</v>
          </cell>
          <cell r="CZ517">
            <v>6351.4059240717606</v>
          </cell>
          <cell r="DA517">
            <v>6351.4059240717606</v>
          </cell>
          <cell r="DB517">
            <v>0</v>
          </cell>
          <cell r="DC517">
            <v>4819241.8140629614</v>
          </cell>
          <cell r="DD517">
            <v>4819241.8140629614</v>
          </cell>
          <cell r="DE517">
            <v>0</v>
          </cell>
          <cell r="DF517">
            <v>128000</v>
          </cell>
          <cell r="DG517">
            <v>128000</v>
          </cell>
          <cell r="DH517">
            <v>162.13333333333335</v>
          </cell>
          <cell r="DI517">
            <v>0</v>
          </cell>
          <cell r="DJ517">
            <v>0</v>
          </cell>
          <cell r="DK517">
            <v>4.657</v>
          </cell>
          <cell r="DL517">
            <v>1</v>
          </cell>
          <cell r="DO517">
            <v>0</v>
          </cell>
          <cell r="DP517">
            <v>0</v>
          </cell>
          <cell r="DQ517">
            <v>0</v>
          </cell>
          <cell r="DR517">
            <v>1</v>
          </cell>
          <cell r="DS517">
            <v>0</v>
          </cell>
          <cell r="DT517">
            <v>0</v>
          </cell>
          <cell r="DU517">
            <v>0</v>
          </cell>
          <cell r="DV517">
            <v>0</v>
          </cell>
          <cell r="DW517">
            <v>0</v>
          </cell>
          <cell r="DX517">
            <v>0</v>
          </cell>
          <cell r="DY517">
            <v>0</v>
          </cell>
          <cell r="DZ517">
            <v>0</v>
          </cell>
          <cell r="EA517">
            <v>15776</v>
          </cell>
          <cell r="EB517">
            <v>15776</v>
          </cell>
          <cell r="EC517">
            <v>0</v>
          </cell>
          <cell r="ED517">
            <v>0</v>
          </cell>
          <cell r="EE517">
            <v>15776</v>
          </cell>
          <cell r="EF517">
            <v>0</v>
          </cell>
          <cell r="EG517">
            <v>15776</v>
          </cell>
          <cell r="EH517">
            <v>0</v>
          </cell>
          <cell r="EI517">
            <v>0</v>
          </cell>
          <cell r="EJ517">
            <v>0</v>
          </cell>
          <cell r="EK517">
            <v>0</v>
          </cell>
          <cell r="EL517">
            <v>0</v>
          </cell>
          <cell r="EM517">
            <v>0</v>
          </cell>
          <cell r="EN517">
            <v>0</v>
          </cell>
          <cell r="EO517">
            <v>0</v>
          </cell>
          <cell r="EP517">
            <v>0</v>
          </cell>
          <cell r="EQ517">
            <v>143776</v>
          </cell>
          <cell r="ER517">
            <v>143776</v>
          </cell>
          <cell r="ES517">
            <v>0</v>
          </cell>
          <cell r="ET517">
            <v>4963017.8140629614</v>
          </cell>
          <cell r="EU517">
            <v>4963017.8140629614</v>
          </cell>
          <cell r="EV517">
            <v>4947241.8140629614</v>
          </cell>
          <cell r="EW517">
            <v>6102.6831587947709</v>
          </cell>
          <cell r="EX517">
            <v>5715</v>
          </cell>
          <cell r="EY517">
            <v>0</v>
          </cell>
          <cell r="EZ517">
            <v>4632960</v>
          </cell>
          <cell r="FA517">
            <v>0</v>
          </cell>
          <cell r="FB517">
            <v>4963017.8140629614</v>
          </cell>
          <cell r="FC517">
            <v>4963017.8140629614</v>
          </cell>
          <cell r="FD517">
            <v>0</v>
          </cell>
          <cell r="FE517">
            <v>4963017.8140629614</v>
          </cell>
        </row>
        <row r="518">
          <cell r="A518">
            <v>4499</v>
          </cell>
          <cell r="B518">
            <v>8814499</v>
          </cell>
          <cell r="E518" t="str">
            <v>Roding Valley High School</v>
          </cell>
          <cell r="F518" t="str">
            <v>S</v>
          </cell>
          <cell r="G518" t="str">
            <v/>
          </cell>
          <cell r="H518" t="str">
            <v/>
          </cell>
          <cell r="I518" t="str">
            <v>Y</v>
          </cell>
          <cell r="K518">
            <v>4499</v>
          </cell>
          <cell r="L518">
            <v>145597</v>
          </cell>
          <cell r="O518">
            <v>0</v>
          </cell>
          <cell r="P518">
            <v>3</v>
          </cell>
          <cell r="Q518">
            <v>2</v>
          </cell>
          <cell r="S518">
            <v>0</v>
          </cell>
          <cell r="T518">
            <v>0</v>
          </cell>
          <cell r="V518">
            <v>0</v>
          </cell>
          <cell r="W518">
            <v>234</v>
          </cell>
          <cell r="X518">
            <v>228</v>
          </cell>
          <cell r="Y518">
            <v>237</v>
          </cell>
          <cell r="Z518">
            <v>220</v>
          </cell>
          <cell r="AA518">
            <v>245</v>
          </cell>
          <cell r="AB518">
            <v>699</v>
          </cell>
          <cell r="AC518">
            <v>465</v>
          </cell>
          <cell r="AD518">
            <v>1164</v>
          </cell>
          <cell r="AE518">
            <v>1164</v>
          </cell>
          <cell r="AF518">
            <v>0</v>
          </cell>
          <cell r="AG518">
            <v>3273745.5300000003</v>
          </cell>
          <cell r="AH518">
            <v>2591593.7999999998</v>
          </cell>
          <cell r="AI518">
            <v>5865339.3300000001</v>
          </cell>
          <cell r="AJ518">
            <v>5865339.3300000001</v>
          </cell>
          <cell r="AK518">
            <v>0</v>
          </cell>
          <cell r="AL518">
            <v>0</v>
          </cell>
          <cell r="AM518">
            <v>202.00000000000043</v>
          </cell>
          <cell r="AN518">
            <v>96960.000000000204</v>
          </cell>
          <cell r="AO518">
            <v>96960.000000000204</v>
          </cell>
          <cell r="AP518">
            <v>0</v>
          </cell>
          <cell r="AQ518">
            <v>0</v>
          </cell>
          <cell r="AR518">
            <v>257.99999999999943</v>
          </cell>
          <cell r="AS518">
            <v>265739.99999999942</v>
          </cell>
          <cell r="AT518">
            <v>265739.99999999942</v>
          </cell>
          <cell r="AU518">
            <v>0</v>
          </cell>
          <cell r="AV518">
            <v>0</v>
          </cell>
          <cell r="AW518">
            <v>0</v>
          </cell>
          <cell r="AX518">
            <v>0</v>
          </cell>
          <cell r="AY518">
            <v>0</v>
          </cell>
          <cell r="AZ518">
            <v>0</v>
          </cell>
          <cell r="BA518">
            <v>0</v>
          </cell>
          <cell r="BB518">
            <v>0</v>
          </cell>
          <cell r="BC518">
            <v>0</v>
          </cell>
          <cell r="BD518">
            <v>0</v>
          </cell>
          <cell r="BE518">
            <v>0</v>
          </cell>
          <cell r="BF518">
            <v>0</v>
          </cell>
          <cell r="BG518">
            <v>0</v>
          </cell>
          <cell r="BH518">
            <v>0</v>
          </cell>
          <cell r="BI518">
            <v>0</v>
          </cell>
          <cell r="BJ518">
            <v>892.53356282271989</v>
          </cell>
          <cell r="BK518">
            <v>0</v>
          </cell>
          <cell r="BL518">
            <v>103.17728055077447</v>
          </cell>
          <cell r="BM518">
            <v>34564.388984509445</v>
          </cell>
          <cell r="BN518">
            <v>108.18588640275385</v>
          </cell>
          <cell r="BO518">
            <v>48142.719449225464</v>
          </cell>
          <cell r="BP518">
            <v>7.0120481927710854</v>
          </cell>
          <cell r="BQ518">
            <v>4347.469879518073</v>
          </cell>
          <cell r="BR518">
            <v>51.087779690189357</v>
          </cell>
          <cell r="BS518">
            <v>34739.690189328765</v>
          </cell>
          <cell r="BT518">
            <v>1.0017211703958697</v>
          </cell>
          <cell r="BU518">
            <v>731.25645438898493</v>
          </cell>
          <cell r="BV518">
            <v>1.0017211703958697</v>
          </cell>
          <cell r="BW518">
            <v>931.60068846815886</v>
          </cell>
          <cell r="BX518">
            <v>123457.12564543889</v>
          </cell>
          <cell r="BY518">
            <v>123457.12564543889</v>
          </cell>
          <cell r="BZ518">
            <v>0</v>
          </cell>
          <cell r="CA518">
            <v>486157.12564543856</v>
          </cell>
          <cell r="CB518">
            <v>486157.12564543856</v>
          </cell>
          <cell r="CC518">
            <v>0</v>
          </cell>
          <cell r="CD518">
            <v>0</v>
          </cell>
          <cell r="CE518">
            <v>105.71052631578941</v>
          </cell>
          <cell r="CF518">
            <v>57.579861936315758</v>
          </cell>
          <cell r="CG518">
            <v>89.650485436893291</v>
          </cell>
          <cell r="CH518">
            <v>57.848888869514617</v>
          </cell>
          <cell r="CI518">
            <v>93.1893203883496</v>
          </cell>
          <cell r="CJ518">
            <v>60.132397640679663</v>
          </cell>
          <cell r="CK518">
            <v>86.504854368932129</v>
          </cell>
          <cell r="CL518">
            <v>55.819103295145688</v>
          </cell>
          <cell r="CM518">
            <v>79.843749999999957</v>
          </cell>
          <cell r="CN518">
            <v>50.769066020312472</v>
          </cell>
          <cell r="CO518">
            <v>282.14931776196818</v>
          </cell>
          <cell r="CP518">
            <v>493761.30608344433</v>
          </cell>
          <cell r="CQ518">
            <v>493761.30608344433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30.181503889369107</v>
          </cell>
          <cell r="CZ518">
            <v>47234.053586862654</v>
          </cell>
          <cell r="DA518">
            <v>47234.053586862654</v>
          </cell>
          <cell r="DB518">
            <v>0</v>
          </cell>
          <cell r="DC518">
            <v>6892491.8153157458</v>
          </cell>
          <cell r="DD518">
            <v>6892491.8153157458</v>
          </cell>
          <cell r="DE518">
            <v>0</v>
          </cell>
          <cell r="DF518">
            <v>128000</v>
          </cell>
          <cell r="DG518">
            <v>128000</v>
          </cell>
          <cell r="DH518">
            <v>232.8</v>
          </cell>
          <cell r="DI518">
            <v>0</v>
          </cell>
          <cell r="DJ518">
            <v>0</v>
          </cell>
          <cell r="DK518">
            <v>1.798</v>
          </cell>
          <cell r="DL518">
            <v>0</v>
          </cell>
          <cell r="DO518">
            <v>0</v>
          </cell>
          <cell r="DP518">
            <v>0</v>
          </cell>
          <cell r="DQ518">
            <v>0</v>
          </cell>
          <cell r="DR518">
            <v>1.0156360164</v>
          </cell>
          <cell r="DS518">
            <v>0</v>
          </cell>
          <cell r="DT518">
            <v>109772.52516034283</v>
          </cell>
          <cell r="DU518">
            <v>109772.52516034283</v>
          </cell>
          <cell r="DV518">
            <v>0</v>
          </cell>
          <cell r="DW518">
            <v>0</v>
          </cell>
          <cell r="DX518">
            <v>0</v>
          </cell>
          <cell r="DY518">
            <v>0</v>
          </cell>
          <cell r="DZ518">
            <v>0</v>
          </cell>
          <cell r="EA518">
            <v>28296.45</v>
          </cell>
          <cell r="EB518">
            <v>28296.45</v>
          </cell>
          <cell r="EC518">
            <v>0</v>
          </cell>
          <cell r="ED518">
            <v>0</v>
          </cell>
          <cell r="EE518">
            <v>28296.45</v>
          </cell>
          <cell r="EF518">
            <v>0</v>
          </cell>
          <cell r="EG518">
            <v>28296.45</v>
          </cell>
          <cell r="EH518">
            <v>0</v>
          </cell>
          <cell r="EI518">
            <v>0</v>
          </cell>
          <cell r="EJ518">
            <v>0</v>
          </cell>
          <cell r="EK518">
            <v>0</v>
          </cell>
          <cell r="EL518">
            <v>0</v>
          </cell>
          <cell r="EM518">
            <v>0</v>
          </cell>
          <cell r="EN518">
            <v>0</v>
          </cell>
          <cell r="EO518">
            <v>0</v>
          </cell>
          <cell r="EP518">
            <v>0</v>
          </cell>
          <cell r="EQ518">
            <v>266068.97516034282</v>
          </cell>
          <cell r="ER518">
            <v>266068.97516034282</v>
          </cell>
          <cell r="ES518">
            <v>0</v>
          </cell>
          <cell r="ET518">
            <v>7158560.7904760884</v>
          </cell>
          <cell r="EU518">
            <v>7158560.7904760884</v>
          </cell>
          <cell r="EV518">
            <v>7130264.3404760882</v>
          </cell>
          <cell r="EW518">
            <v>6125.6566498935463</v>
          </cell>
          <cell r="EX518">
            <v>5715</v>
          </cell>
          <cell r="EY518">
            <v>0</v>
          </cell>
          <cell r="EZ518">
            <v>6652260</v>
          </cell>
          <cell r="FA518">
            <v>0</v>
          </cell>
          <cell r="FB518">
            <v>7158560.7904760884</v>
          </cell>
          <cell r="FC518">
            <v>7158560.7904760884</v>
          </cell>
          <cell r="FD518">
            <v>0</v>
          </cell>
          <cell r="FE518">
            <v>7158560.7904760884</v>
          </cell>
        </row>
        <row r="519">
          <cell r="A519">
            <v>5408</v>
          </cell>
          <cell r="B519">
            <v>8815408</v>
          </cell>
          <cell r="E519" t="str">
            <v>Saffron Walden County High School</v>
          </cell>
          <cell r="F519" t="str">
            <v>S</v>
          </cell>
          <cell r="G519" t="str">
            <v/>
          </cell>
          <cell r="H519" t="str">
            <v/>
          </cell>
          <cell r="I519" t="str">
            <v>Y</v>
          </cell>
          <cell r="J519" t="str">
            <v>VI</v>
          </cell>
          <cell r="K519">
            <v>5408</v>
          </cell>
          <cell r="L519">
            <v>136776</v>
          </cell>
          <cell r="O519">
            <v>0</v>
          </cell>
          <cell r="P519">
            <v>3</v>
          </cell>
          <cell r="Q519">
            <v>2</v>
          </cell>
          <cell r="S519">
            <v>0</v>
          </cell>
          <cell r="T519">
            <v>0</v>
          </cell>
          <cell r="V519">
            <v>0</v>
          </cell>
          <cell r="W519">
            <v>303</v>
          </cell>
          <cell r="X519">
            <v>301</v>
          </cell>
          <cell r="Y519">
            <v>300</v>
          </cell>
          <cell r="Z519">
            <v>301</v>
          </cell>
          <cell r="AA519">
            <v>300</v>
          </cell>
          <cell r="AB519">
            <v>904</v>
          </cell>
          <cell r="AC519">
            <v>601</v>
          </cell>
          <cell r="AD519">
            <v>1505</v>
          </cell>
          <cell r="AE519">
            <v>1505</v>
          </cell>
          <cell r="AF519">
            <v>0</v>
          </cell>
          <cell r="AG519">
            <v>4233856.88</v>
          </cell>
          <cell r="AH519">
            <v>3349565.32</v>
          </cell>
          <cell r="AI519">
            <v>7583422.1999999993</v>
          </cell>
          <cell r="AJ519">
            <v>7583422.1999999993</v>
          </cell>
          <cell r="AK519">
            <v>0</v>
          </cell>
          <cell r="AL519">
            <v>0</v>
          </cell>
          <cell r="AM519">
            <v>115.00000000000004</v>
          </cell>
          <cell r="AN519">
            <v>55200.000000000022</v>
          </cell>
          <cell r="AO519">
            <v>55200.000000000022</v>
          </cell>
          <cell r="AP519">
            <v>0</v>
          </cell>
          <cell r="AQ519">
            <v>0</v>
          </cell>
          <cell r="AR519">
            <v>163.00000000000065</v>
          </cell>
          <cell r="AS519">
            <v>167890.00000000067</v>
          </cell>
          <cell r="AT519">
            <v>167890.00000000067</v>
          </cell>
          <cell r="AU519">
            <v>0</v>
          </cell>
          <cell r="AV519">
            <v>0</v>
          </cell>
          <cell r="AW519">
            <v>0</v>
          </cell>
          <cell r="AX519">
            <v>0</v>
          </cell>
          <cell r="AY519">
            <v>0</v>
          </cell>
          <cell r="AZ519">
            <v>0</v>
          </cell>
          <cell r="BA519">
            <v>0</v>
          </cell>
          <cell r="BB519">
            <v>0</v>
          </cell>
          <cell r="BC519">
            <v>0</v>
          </cell>
          <cell r="BD519">
            <v>0</v>
          </cell>
          <cell r="BE519">
            <v>0</v>
          </cell>
          <cell r="BF519">
            <v>0</v>
          </cell>
          <cell r="BG519">
            <v>0</v>
          </cell>
          <cell r="BH519">
            <v>0</v>
          </cell>
          <cell r="BI519">
            <v>0</v>
          </cell>
          <cell r="BJ519">
            <v>1501</v>
          </cell>
          <cell r="BK519">
            <v>0</v>
          </cell>
          <cell r="BL519">
            <v>1</v>
          </cell>
          <cell r="BM519">
            <v>335</v>
          </cell>
          <cell r="BN519">
            <v>2</v>
          </cell>
          <cell r="BO519">
            <v>890</v>
          </cell>
          <cell r="BP519">
            <v>1</v>
          </cell>
          <cell r="BQ519">
            <v>620</v>
          </cell>
          <cell r="BR519">
            <v>0</v>
          </cell>
          <cell r="BS519">
            <v>0</v>
          </cell>
          <cell r="BT519">
            <v>0</v>
          </cell>
          <cell r="BU519">
            <v>0</v>
          </cell>
          <cell r="BV519">
            <v>0</v>
          </cell>
          <cell r="BW519">
            <v>0</v>
          </cell>
          <cell r="BX519">
            <v>1845</v>
          </cell>
          <cell r="BY519">
            <v>1845</v>
          </cell>
          <cell r="BZ519">
            <v>0</v>
          </cell>
          <cell r="CA519">
            <v>224935.0000000007</v>
          </cell>
          <cell r="CB519">
            <v>224935.0000000007</v>
          </cell>
          <cell r="CC519">
            <v>0</v>
          </cell>
          <cell r="CD519">
            <v>0</v>
          </cell>
          <cell r="CE519">
            <v>75.491467576791848</v>
          </cell>
          <cell r="CF519">
            <v>41.119729812491492</v>
          </cell>
          <cell r="CG519">
            <v>47.131672597864643</v>
          </cell>
          <cell r="CH519">
            <v>30.412717533665397</v>
          </cell>
          <cell r="CI519">
            <v>46.975088967971402</v>
          </cell>
          <cell r="CJ519">
            <v>30.311678604982124</v>
          </cell>
          <cell r="CK519">
            <v>47.131672597864643</v>
          </cell>
          <cell r="CL519">
            <v>30.412717533665397</v>
          </cell>
          <cell r="CM519">
            <v>70.279720279720195</v>
          </cell>
          <cell r="CN519">
            <v>44.687727702797147</v>
          </cell>
          <cell r="CO519">
            <v>176.94457118760153</v>
          </cell>
          <cell r="CP519">
            <v>309652.99957830267</v>
          </cell>
          <cell r="CQ519">
            <v>309652.99957830267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23.015292553191546</v>
          </cell>
          <cell r="CZ519">
            <v>36018.93284574477</v>
          </cell>
          <cell r="DA519">
            <v>36018.93284574477</v>
          </cell>
          <cell r="DB519">
            <v>0</v>
          </cell>
          <cell r="DC519">
            <v>8154029.1324240472</v>
          </cell>
          <cell r="DD519">
            <v>8154029.1324240472</v>
          </cell>
          <cell r="DE519">
            <v>0</v>
          </cell>
          <cell r="DF519">
            <v>128000</v>
          </cell>
          <cell r="DG519">
            <v>128000</v>
          </cell>
          <cell r="DH519">
            <v>301</v>
          </cell>
          <cell r="DI519">
            <v>0</v>
          </cell>
          <cell r="DJ519">
            <v>0</v>
          </cell>
          <cell r="DK519">
            <v>3.8740000000000001</v>
          </cell>
          <cell r="DL519">
            <v>1</v>
          </cell>
          <cell r="DO519">
            <v>0</v>
          </cell>
          <cell r="DP519">
            <v>0</v>
          </cell>
          <cell r="DQ519">
            <v>0</v>
          </cell>
          <cell r="DR519">
            <v>1</v>
          </cell>
          <cell r="DS519">
            <v>0</v>
          </cell>
          <cell r="DT519">
            <v>0</v>
          </cell>
          <cell r="DU519">
            <v>0</v>
          </cell>
          <cell r="DV519">
            <v>0</v>
          </cell>
          <cell r="DW519">
            <v>0</v>
          </cell>
          <cell r="DX519">
            <v>0</v>
          </cell>
          <cell r="DY519">
            <v>0</v>
          </cell>
          <cell r="DZ519">
            <v>0</v>
          </cell>
          <cell r="EA519">
            <v>48067.5</v>
          </cell>
          <cell r="EB519">
            <v>48067.5</v>
          </cell>
          <cell r="EC519">
            <v>0</v>
          </cell>
          <cell r="ED519">
            <v>0</v>
          </cell>
          <cell r="EE519">
            <v>48067.5</v>
          </cell>
          <cell r="EF519">
            <v>0</v>
          </cell>
          <cell r="EG519">
            <v>48067.5</v>
          </cell>
          <cell r="EH519">
            <v>0</v>
          </cell>
          <cell r="EI519">
            <v>0</v>
          </cell>
          <cell r="EJ519">
            <v>0</v>
          </cell>
          <cell r="EK519">
            <v>0</v>
          </cell>
          <cell r="EL519">
            <v>0</v>
          </cell>
          <cell r="EM519">
            <v>0</v>
          </cell>
          <cell r="EN519">
            <v>0</v>
          </cell>
          <cell r="EO519">
            <v>0</v>
          </cell>
          <cell r="EP519">
            <v>0</v>
          </cell>
          <cell r="EQ519">
            <v>176067.5</v>
          </cell>
          <cell r="ER519">
            <v>176067.5</v>
          </cell>
          <cell r="ES519">
            <v>0</v>
          </cell>
          <cell r="ET519">
            <v>8330096.6324240472</v>
          </cell>
          <cell r="EU519">
            <v>8330096.6324240472</v>
          </cell>
          <cell r="EV519">
            <v>8282029.1324240472</v>
          </cell>
          <cell r="EW519">
            <v>5503.0093903149818</v>
          </cell>
          <cell r="EX519">
            <v>5715</v>
          </cell>
          <cell r="EY519">
            <v>211.99060968501817</v>
          </cell>
          <cell r="EZ519">
            <v>8601075</v>
          </cell>
          <cell r="FA519">
            <v>319045.86757595278</v>
          </cell>
          <cell r="FB519">
            <v>8649142.5</v>
          </cell>
          <cell r="FC519">
            <v>8649142.5</v>
          </cell>
          <cell r="FD519">
            <v>0</v>
          </cell>
          <cell r="FE519">
            <v>8649142.5</v>
          </cell>
        </row>
        <row r="520">
          <cell r="A520">
            <v>5463</v>
          </cell>
          <cell r="B520">
            <v>8815463</v>
          </cell>
          <cell r="E520" t="str">
            <v>The Sandon School</v>
          </cell>
          <cell r="F520" t="str">
            <v>S</v>
          </cell>
          <cell r="G520" t="str">
            <v/>
          </cell>
          <cell r="H520" t="str">
            <v/>
          </cell>
          <cell r="I520" t="str">
            <v>Y</v>
          </cell>
          <cell r="J520" t="str">
            <v>VI</v>
          </cell>
          <cell r="K520">
            <v>5463</v>
          </cell>
          <cell r="L520">
            <v>137240</v>
          </cell>
          <cell r="O520">
            <v>0</v>
          </cell>
          <cell r="P520">
            <v>3</v>
          </cell>
          <cell r="Q520">
            <v>2</v>
          </cell>
          <cell r="S520">
            <v>0</v>
          </cell>
          <cell r="T520">
            <v>0</v>
          </cell>
          <cell r="V520">
            <v>0</v>
          </cell>
          <cell r="W520">
            <v>215</v>
          </cell>
          <cell r="X520">
            <v>215</v>
          </cell>
          <cell r="Y520">
            <v>215</v>
          </cell>
          <cell r="Z520">
            <v>223</v>
          </cell>
          <cell r="AA520">
            <v>214</v>
          </cell>
          <cell r="AB520">
            <v>645</v>
          </cell>
          <cell r="AC520">
            <v>437</v>
          </cell>
          <cell r="AD520">
            <v>1082</v>
          </cell>
          <cell r="AE520">
            <v>1082</v>
          </cell>
          <cell r="AF520">
            <v>0</v>
          </cell>
          <cell r="AG520">
            <v>3020838.1500000004</v>
          </cell>
          <cell r="AH520">
            <v>2435540.84</v>
          </cell>
          <cell r="AI520">
            <v>5456378.9900000002</v>
          </cell>
          <cell r="AJ520">
            <v>5456378.9900000002</v>
          </cell>
          <cell r="AK520">
            <v>0</v>
          </cell>
          <cell r="AL520">
            <v>0</v>
          </cell>
          <cell r="AM520">
            <v>142.99999999999989</v>
          </cell>
          <cell r="AN520">
            <v>68639.999999999942</v>
          </cell>
          <cell r="AO520">
            <v>68639.999999999942</v>
          </cell>
          <cell r="AP520">
            <v>0</v>
          </cell>
          <cell r="AQ520">
            <v>0</v>
          </cell>
          <cell r="AR520">
            <v>170.00000000000014</v>
          </cell>
          <cell r="AS520">
            <v>175100.00000000015</v>
          </cell>
          <cell r="AT520">
            <v>175100.00000000015</v>
          </cell>
          <cell r="AU520">
            <v>0</v>
          </cell>
          <cell r="AV520">
            <v>0</v>
          </cell>
          <cell r="AW520">
            <v>0</v>
          </cell>
          <cell r="AX520">
            <v>0</v>
          </cell>
          <cell r="AY520">
            <v>0</v>
          </cell>
          <cell r="AZ520">
            <v>0</v>
          </cell>
          <cell r="BA520">
            <v>0</v>
          </cell>
          <cell r="BB520">
            <v>0</v>
          </cell>
          <cell r="BC520">
            <v>0</v>
          </cell>
          <cell r="BD520">
            <v>0</v>
          </cell>
          <cell r="BE520">
            <v>0</v>
          </cell>
          <cell r="BF520">
            <v>0</v>
          </cell>
          <cell r="BG520">
            <v>0</v>
          </cell>
          <cell r="BH520">
            <v>0</v>
          </cell>
          <cell r="BI520">
            <v>0</v>
          </cell>
          <cell r="BJ520">
            <v>879.00000000000011</v>
          </cell>
          <cell r="BK520">
            <v>0</v>
          </cell>
          <cell r="BL520">
            <v>154.99999999999989</v>
          </cell>
          <cell r="BM520">
            <v>51924.999999999964</v>
          </cell>
          <cell r="BN520">
            <v>11.999999999999998</v>
          </cell>
          <cell r="BO520">
            <v>5339.9999999999991</v>
          </cell>
          <cell r="BP520">
            <v>9</v>
          </cell>
          <cell r="BQ520">
            <v>5580</v>
          </cell>
          <cell r="BR520">
            <v>27.00000000000005</v>
          </cell>
          <cell r="BS520">
            <v>18360.000000000033</v>
          </cell>
          <cell r="BT520">
            <v>0</v>
          </cell>
          <cell r="BU520">
            <v>0</v>
          </cell>
          <cell r="BV520">
            <v>0</v>
          </cell>
          <cell r="BW520">
            <v>0</v>
          </cell>
          <cell r="BX520">
            <v>81205</v>
          </cell>
          <cell r="BY520">
            <v>81205</v>
          </cell>
          <cell r="BZ520">
            <v>0</v>
          </cell>
          <cell r="CA520">
            <v>324945.00000000012</v>
          </cell>
          <cell r="CB520">
            <v>324945.00000000012</v>
          </cell>
          <cell r="CC520">
            <v>0</v>
          </cell>
          <cell r="CD520">
            <v>0</v>
          </cell>
          <cell r="CE520">
            <v>79.975845410627926</v>
          </cell>
          <cell r="CF520">
            <v>43.562342346376766</v>
          </cell>
          <cell r="CG520">
            <v>51.759259259259316</v>
          </cell>
          <cell r="CH520">
            <v>33.398766579629665</v>
          </cell>
          <cell r="CI520">
            <v>51.759259259259316</v>
          </cell>
          <cell r="CJ520">
            <v>33.398766579629665</v>
          </cell>
          <cell r="CK520">
            <v>53.685185185185247</v>
          </cell>
          <cell r="CL520">
            <v>34.641511382592633</v>
          </cell>
          <cell r="CM520">
            <v>67.801980198019834</v>
          </cell>
          <cell r="CN520">
            <v>43.112243713267347</v>
          </cell>
          <cell r="CO520">
            <v>188.11363060149608</v>
          </cell>
          <cell r="CP520">
            <v>329198.85355261812</v>
          </cell>
          <cell r="CQ520">
            <v>329198.85355261812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15.000000000000052</v>
          </cell>
          <cell r="CZ520">
            <v>23475.00000000008</v>
          </cell>
          <cell r="DA520">
            <v>23475.00000000008</v>
          </cell>
          <cell r="DB520">
            <v>0</v>
          </cell>
          <cell r="DC520">
            <v>6133997.8435526183</v>
          </cell>
          <cell r="DD520">
            <v>6133997.8435526183</v>
          </cell>
          <cell r="DE520">
            <v>0</v>
          </cell>
          <cell r="DF520">
            <v>128000</v>
          </cell>
          <cell r="DG520">
            <v>128000</v>
          </cell>
          <cell r="DH520">
            <v>216.4</v>
          </cell>
          <cell r="DI520">
            <v>0</v>
          </cell>
          <cell r="DJ520">
            <v>0</v>
          </cell>
          <cell r="DK520">
            <v>3.3130000000000002</v>
          </cell>
          <cell r="DL520">
            <v>1</v>
          </cell>
          <cell r="DO520">
            <v>0</v>
          </cell>
          <cell r="DP520">
            <v>0</v>
          </cell>
          <cell r="DQ520">
            <v>0</v>
          </cell>
          <cell r="DR520">
            <v>1</v>
          </cell>
          <cell r="DS520">
            <v>0</v>
          </cell>
          <cell r="DT520">
            <v>0</v>
          </cell>
          <cell r="DU520">
            <v>0</v>
          </cell>
          <cell r="DV520">
            <v>0</v>
          </cell>
          <cell r="DW520">
            <v>0</v>
          </cell>
          <cell r="DX520">
            <v>0</v>
          </cell>
          <cell r="DY520">
            <v>0</v>
          </cell>
          <cell r="DZ520">
            <v>0</v>
          </cell>
          <cell r="EA520">
            <v>30319.5</v>
          </cell>
          <cell r="EB520">
            <v>30319.5</v>
          </cell>
          <cell r="EC520">
            <v>0</v>
          </cell>
          <cell r="ED520">
            <v>0</v>
          </cell>
          <cell r="EE520">
            <v>30319.5</v>
          </cell>
          <cell r="EF520">
            <v>0</v>
          </cell>
          <cell r="EG520">
            <v>30319.5</v>
          </cell>
          <cell r="EH520">
            <v>0</v>
          </cell>
          <cell r="EI520">
            <v>0</v>
          </cell>
          <cell r="EJ520">
            <v>0</v>
          </cell>
          <cell r="EK520">
            <v>0</v>
          </cell>
          <cell r="EL520">
            <v>0</v>
          </cell>
          <cell r="EM520">
            <v>0</v>
          </cell>
          <cell r="EN520">
            <v>0</v>
          </cell>
          <cell r="EO520">
            <v>0</v>
          </cell>
          <cell r="EP520">
            <v>0</v>
          </cell>
          <cell r="EQ520">
            <v>158319.5</v>
          </cell>
          <cell r="ER520">
            <v>158319.5</v>
          </cell>
          <cell r="ES520">
            <v>0</v>
          </cell>
          <cell r="ET520">
            <v>6292317.3435526183</v>
          </cell>
          <cell r="EU520">
            <v>6292317.3435526183</v>
          </cell>
          <cell r="EV520">
            <v>6261997.8435526183</v>
          </cell>
          <cell r="EW520">
            <v>5787.4286908989079</v>
          </cell>
          <cell r="EX520">
            <v>5715</v>
          </cell>
          <cell r="EY520">
            <v>0</v>
          </cell>
          <cell r="EZ520">
            <v>6183630</v>
          </cell>
          <cell r="FA520">
            <v>0</v>
          </cell>
          <cell r="FB520">
            <v>6292317.3435526183</v>
          </cell>
          <cell r="FC520">
            <v>6292317.3435526183</v>
          </cell>
          <cell r="FD520">
            <v>0</v>
          </cell>
          <cell r="FE520">
            <v>6292317.3435526183</v>
          </cell>
        </row>
        <row r="521">
          <cell r="A521">
            <v>5467</v>
          </cell>
          <cell r="B521">
            <v>8815467</v>
          </cell>
          <cell r="E521" t="str">
            <v>Shenfield High School</v>
          </cell>
          <cell r="F521" t="str">
            <v>S</v>
          </cell>
          <cell r="G521" t="str">
            <v/>
          </cell>
          <cell r="H521" t="str">
            <v/>
          </cell>
          <cell r="I521" t="str">
            <v>Y</v>
          </cell>
          <cell r="J521" t="str">
            <v>VI</v>
          </cell>
          <cell r="K521">
            <v>5467</v>
          </cell>
          <cell r="L521">
            <v>137877</v>
          </cell>
          <cell r="O521">
            <v>0</v>
          </cell>
          <cell r="P521">
            <v>3</v>
          </cell>
          <cell r="Q521">
            <v>2</v>
          </cell>
          <cell r="S521">
            <v>0</v>
          </cell>
          <cell r="T521">
            <v>0</v>
          </cell>
          <cell r="V521">
            <v>0</v>
          </cell>
          <cell r="W521">
            <v>238</v>
          </cell>
          <cell r="X521">
            <v>237</v>
          </cell>
          <cell r="Y521">
            <v>237</v>
          </cell>
          <cell r="Z521">
            <v>240</v>
          </cell>
          <cell r="AA521">
            <v>238</v>
          </cell>
          <cell r="AB521">
            <v>712</v>
          </cell>
          <cell r="AC521">
            <v>478</v>
          </cell>
          <cell r="AD521">
            <v>1190</v>
          </cell>
          <cell r="AE521">
            <v>1190</v>
          </cell>
          <cell r="AF521">
            <v>0</v>
          </cell>
          <cell r="AG521">
            <v>3334630.64</v>
          </cell>
          <cell r="AH521">
            <v>2664046.96</v>
          </cell>
          <cell r="AI521">
            <v>5998677.5999999996</v>
          </cell>
          <cell r="AJ521">
            <v>5998677.5999999996</v>
          </cell>
          <cell r="AK521">
            <v>0</v>
          </cell>
          <cell r="AL521">
            <v>0</v>
          </cell>
          <cell r="AM521">
            <v>171.00000000000043</v>
          </cell>
          <cell r="AN521">
            <v>82080.000000000204</v>
          </cell>
          <cell r="AO521">
            <v>82080.000000000204</v>
          </cell>
          <cell r="AP521">
            <v>0</v>
          </cell>
          <cell r="AQ521">
            <v>0</v>
          </cell>
          <cell r="AR521">
            <v>194.00000000000045</v>
          </cell>
          <cell r="AS521">
            <v>199820.00000000047</v>
          </cell>
          <cell r="AT521">
            <v>199820.00000000047</v>
          </cell>
          <cell r="AU521">
            <v>0</v>
          </cell>
          <cell r="AV521">
            <v>0</v>
          </cell>
          <cell r="AW521">
            <v>0</v>
          </cell>
          <cell r="AX521">
            <v>0</v>
          </cell>
          <cell r="AY521">
            <v>0</v>
          </cell>
          <cell r="AZ521">
            <v>0</v>
          </cell>
          <cell r="BA521">
            <v>0</v>
          </cell>
          <cell r="BB521">
            <v>0</v>
          </cell>
          <cell r="BC521">
            <v>0</v>
          </cell>
          <cell r="BD521">
            <v>0</v>
          </cell>
          <cell r="BE521">
            <v>0</v>
          </cell>
          <cell r="BF521">
            <v>0</v>
          </cell>
          <cell r="BG521">
            <v>0</v>
          </cell>
          <cell r="BH521">
            <v>0</v>
          </cell>
          <cell r="BI521">
            <v>0</v>
          </cell>
          <cell r="BJ521">
            <v>930.00000000000023</v>
          </cell>
          <cell r="BK521">
            <v>0</v>
          </cell>
          <cell r="BL521">
            <v>151</v>
          </cell>
          <cell r="BM521">
            <v>50585</v>
          </cell>
          <cell r="BN521">
            <v>83.999999999999943</v>
          </cell>
          <cell r="BO521">
            <v>37379.999999999978</v>
          </cell>
          <cell r="BP521">
            <v>9.9999999999999929</v>
          </cell>
          <cell r="BQ521">
            <v>6199.9999999999955</v>
          </cell>
          <cell r="BR521">
            <v>2.9999999999999947</v>
          </cell>
          <cell r="BS521">
            <v>2039.9999999999964</v>
          </cell>
          <cell r="BT521">
            <v>4.0000000000000044</v>
          </cell>
          <cell r="BU521">
            <v>2920.0000000000032</v>
          </cell>
          <cell r="BV521">
            <v>7.9999999999999973</v>
          </cell>
          <cell r="BW521">
            <v>7439.9999999999973</v>
          </cell>
          <cell r="BX521">
            <v>106564.99999999997</v>
          </cell>
          <cell r="BY521">
            <v>106564.99999999997</v>
          </cell>
          <cell r="BZ521">
            <v>0</v>
          </cell>
          <cell r="CA521">
            <v>388465.0000000007</v>
          </cell>
          <cell r="CB521">
            <v>388465.0000000007</v>
          </cell>
          <cell r="CC521">
            <v>0</v>
          </cell>
          <cell r="CD521">
            <v>0</v>
          </cell>
          <cell r="CE521">
            <v>91.458515283842843</v>
          </cell>
          <cell r="CF521">
            <v>49.81688074480352</v>
          </cell>
          <cell r="CG521">
            <v>83.407725321888407</v>
          </cell>
          <cell r="CH521">
            <v>53.820614684806863</v>
          </cell>
          <cell r="CI521">
            <v>83.407725321888407</v>
          </cell>
          <cell r="CJ521">
            <v>53.820614684806863</v>
          </cell>
          <cell r="CK521">
            <v>84.463519313304715</v>
          </cell>
          <cell r="CL521">
            <v>54.501888288412012</v>
          </cell>
          <cell r="CM521">
            <v>67.54054054054059</v>
          </cell>
          <cell r="CN521">
            <v>42.946005939729758</v>
          </cell>
          <cell r="CO521">
            <v>254.90600434255902</v>
          </cell>
          <cell r="CP521">
            <v>446085.5075994783</v>
          </cell>
          <cell r="CQ521">
            <v>446085.5075994783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3.0101180438448623</v>
          </cell>
          <cell r="CZ521">
            <v>4710.834738617209</v>
          </cell>
          <cell r="DA521">
            <v>4710.834738617209</v>
          </cell>
          <cell r="DB521">
            <v>0</v>
          </cell>
          <cell r="DC521">
            <v>6837938.942338095</v>
          </cell>
          <cell r="DD521">
            <v>6837938.942338095</v>
          </cell>
          <cell r="DE521">
            <v>0</v>
          </cell>
          <cell r="DF521">
            <v>128000</v>
          </cell>
          <cell r="DG521">
            <v>128000</v>
          </cell>
          <cell r="DH521">
            <v>238</v>
          </cell>
          <cell r="DI521">
            <v>0</v>
          </cell>
          <cell r="DJ521">
            <v>0</v>
          </cell>
          <cell r="DK521">
            <v>2.0009999999999999</v>
          </cell>
          <cell r="DL521">
            <v>0</v>
          </cell>
          <cell r="DO521">
            <v>0</v>
          </cell>
          <cell r="DP521">
            <v>0</v>
          </cell>
          <cell r="DQ521">
            <v>0</v>
          </cell>
          <cell r="DR521">
            <v>1.0156360164</v>
          </cell>
          <cell r="DS521">
            <v>0</v>
          </cell>
          <cell r="DT521">
            <v>108919.53554379716</v>
          </cell>
          <cell r="DU521">
            <v>108919.53554379716</v>
          </cell>
          <cell r="DV521">
            <v>0</v>
          </cell>
          <cell r="DW521">
            <v>0</v>
          </cell>
          <cell r="DX521">
            <v>0</v>
          </cell>
          <cell r="DY521">
            <v>0</v>
          </cell>
          <cell r="DZ521">
            <v>0</v>
          </cell>
          <cell r="EA521">
            <v>34127.07</v>
          </cell>
          <cell r="EB521">
            <v>34127.07</v>
          </cell>
          <cell r="EC521">
            <v>0</v>
          </cell>
          <cell r="ED521">
            <v>0</v>
          </cell>
          <cell r="EE521">
            <v>34127.07</v>
          </cell>
          <cell r="EF521">
            <v>0</v>
          </cell>
          <cell r="EG521">
            <v>34127.07</v>
          </cell>
          <cell r="EH521">
            <v>0</v>
          </cell>
          <cell r="EI521">
            <v>0</v>
          </cell>
          <cell r="EJ521">
            <v>0</v>
          </cell>
          <cell r="EK521">
            <v>0</v>
          </cell>
          <cell r="EL521">
            <v>0</v>
          </cell>
          <cell r="EM521">
            <v>0</v>
          </cell>
          <cell r="EN521">
            <v>0</v>
          </cell>
          <cell r="EO521">
            <v>0</v>
          </cell>
          <cell r="EP521">
            <v>0</v>
          </cell>
          <cell r="EQ521">
            <v>271046.60554379714</v>
          </cell>
          <cell r="ER521">
            <v>271046.60554379714</v>
          </cell>
          <cell r="ES521">
            <v>0</v>
          </cell>
          <cell r="ET521">
            <v>7108985.547881892</v>
          </cell>
          <cell r="EU521">
            <v>7108985.547881892</v>
          </cell>
          <cell r="EV521">
            <v>7074858.4778818926</v>
          </cell>
          <cell r="EW521">
            <v>5945.2592251108344</v>
          </cell>
          <cell r="EX521">
            <v>5715</v>
          </cell>
          <cell r="EY521">
            <v>0</v>
          </cell>
          <cell r="EZ521">
            <v>6800850</v>
          </cell>
          <cell r="FA521">
            <v>0</v>
          </cell>
          <cell r="FB521">
            <v>7108985.547881892</v>
          </cell>
          <cell r="FC521">
            <v>7108985.547881892</v>
          </cell>
          <cell r="FD521">
            <v>0</v>
          </cell>
          <cell r="FE521">
            <v>7108985.547881892</v>
          </cell>
        </row>
        <row r="522">
          <cell r="A522">
            <v>4019</v>
          </cell>
          <cell r="B522">
            <v>8814019</v>
          </cell>
          <cell r="E522" t="str">
            <v>Sir Frederick Gibberd College</v>
          </cell>
          <cell r="F522" t="str">
            <v>S</v>
          </cell>
          <cell r="G522" t="str">
            <v/>
          </cell>
          <cell r="H522" t="str">
            <v/>
          </cell>
          <cell r="I522" t="str">
            <v>Y</v>
          </cell>
          <cell r="K522">
            <v>4019</v>
          </cell>
          <cell r="L522">
            <v>143697</v>
          </cell>
          <cell r="N522">
            <v>180</v>
          </cell>
          <cell r="O522">
            <v>0</v>
          </cell>
          <cell r="P522">
            <v>3</v>
          </cell>
          <cell r="Q522">
            <v>2</v>
          </cell>
          <cell r="S522">
            <v>0</v>
          </cell>
          <cell r="T522">
            <v>0</v>
          </cell>
          <cell r="V522">
            <v>0</v>
          </cell>
          <cell r="W522">
            <v>316</v>
          </cell>
          <cell r="X522">
            <v>184</v>
          </cell>
          <cell r="Y522">
            <v>120</v>
          </cell>
          <cell r="Z522">
            <v>124</v>
          </cell>
          <cell r="AA522">
            <v>0</v>
          </cell>
          <cell r="AB522">
            <v>620</v>
          </cell>
          <cell r="AC522">
            <v>124</v>
          </cell>
          <cell r="AD522">
            <v>744</v>
          </cell>
          <cell r="AE522">
            <v>744</v>
          </cell>
          <cell r="AF522">
            <v>0</v>
          </cell>
          <cell r="AG522">
            <v>2903751.4000000004</v>
          </cell>
          <cell r="AH522">
            <v>691091.67999999993</v>
          </cell>
          <cell r="AI522">
            <v>3594843.08</v>
          </cell>
          <cell r="AJ522">
            <v>3594843.08</v>
          </cell>
          <cell r="AK522">
            <v>0</v>
          </cell>
          <cell r="AL522">
            <v>0</v>
          </cell>
          <cell r="AM522">
            <v>178.14084507042264</v>
          </cell>
          <cell r="AN522">
            <v>85507.605633802872</v>
          </cell>
          <cell r="AO522">
            <v>85507.605633802872</v>
          </cell>
          <cell r="AP522">
            <v>0</v>
          </cell>
          <cell r="AQ522">
            <v>0</v>
          </cell>
          <cell r="AR522">
            <v>215.39906103286407</v>
          </cell>
          <cell r="AS522">
            <v>221861.03286384998</v>
          </cell>
          <cell r="AT522">
            <v>221861.03286384998</v>
          </cell>
          <cell r="AU522">
            <v>0</v>
          </cell>
          <cell r="AV522">
            <v>0</v>
          </cell>
          <cell r="AW522">
            <v>0</v>
          </cell>
          <cell r="AX522">
            <v>0</v>
          </cell>
          <cell r="AY522">
            <v>0</v>
          </cell>
          <cell r="AZ522">
            <v>0</v>
          </cell>
          <cell r="BA522">
            <v>0</v>
          </cell>
          <cell r="BB522">
            <v>0</v>
          </cell>
          <cell r="BC522">
            <v>0</v>
          </cell>
          <cell r="BD522">
            <v>0</v>
          </cell>
          <cell r="BE522">
            <v>0</v>
          </cell>
          <cell r="BF522">
            <v>0</v>
          </cell>
          <cell r="BG522">
            <v>0</v>
          </cell>
          <cell r="BH522">
            <v>0</v>
          </cell>
          <cell r="BI522">
            <v>0</v>
          </cell>
          <cell r="BJ522">
            <v>317.85915492957758</v>
          </cell>
          <cell r="BK522">
            <v>0</v>
          </cell>
          <cell r="BL522">
            <v>224.71361502347403</v>
          </cell>
          <cell r="BM522">
            <v>75279.061032863799</v>
          </cell>
          <cell r="BN522">
            <v>136.22535211267623</v>
          </cell>
          <cell r="BO522">
            <v>60620.281690140924</v>
          </cell>
          <cell r="BP522">
            <v>34.929577464788707</v>
          </cell>
          <cell r="BQ522">
            <v>21656.338028168997</v>
          </cell>
          <cell r="BR522">
            <v>30.272300469483564</v>
          </cell>
          <cell r="BS522">
            <v>20585.164319248823</v>
          </cell>
          <cell r="BT522">
            <v>0</v>
          </cell>
          <cell r="BU522">
            <v>0</v>
          </cell>
          <cell r="BV522">
            <v>0</v>
          </cell>
          <cell r="BW522">
            <v>0</v>
          </cell>
          <cell r="BX522">
            <v>178140.84507042254</v>
          </cell>
          <cell r="BY522">
            <v>178140.84507042254</v>
          </cell>
          <cell r="BZ522">
            <v>0</v>
          </cell>
          <cell r="CA522">
            <v>485509.48356807535</v>
          </cell>
          <cell r="CB522">
            <v>485509.48356807535</v>
          </cell>
          <cell r="CC522">
            <v>0</v>
          </cell>
          <cell r="CD522">
            <v>0</v>
          </cell>
          <cell r="CE522">
            <v>115.60975609756086</v>
          </cell>
          <cell r="CF522">
            <v>62.971910429268235</v>
          </cell>
          <cell r="CG522">
            <v>66.620689655172342</v>
          </cell>
          <cell r="CH522">
            <v>42.988421685517196</v>
          </cell>
          <cell r="CI522">
            <v>43.448275862068918</v>
          </cell>
          <cell r="CJ522">
            <v>28.035927186206866</v>
          </cell>
          <cell r="CK522">
            <v>44.896551724137886</v>
          </cell>
          <cell r="CL522">
            <v>28.970458092413764</v>
          </cell>
          <cell r="CM522">
            <v>0</v>
          </cell>
          <cell r="CN522">
            <v>0</v>
          </cell>
          <cell r="CO522">
            <v>162.96671739340607</v>
          </cell>
          <cell r="CP522">
            <v>285191.75543846062</v>
          </cell>
          <cell r="CQ522">
            <v>285191.75543846062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15.934102141680397</v>
          </cell>
          <cell r="CZ522">
            <v>24936.869851729822</v>
          </cell>
          <cell r="DA522">
            <v>24936.869851729822</v>
          </cell>
          <cell r="DB522">
            <v>0</v>
          </cell>
          <cell r="DC522">
            <v>4390481.188858266</v>
          </cell>
          <cell r="DD522">
            <v>4390481.188858266</v>
          </cell>
          <cell r="DE522">
            <v>0</v>
          </cell>
          <cell r="DF522">
            <v>128000</v>
          </cell>
          <cell r="DG522">
            <v>128000</v>
          </cell>
          <cell r="DH522">
            <v>148.80000000000001</v>
          </cell>
          <cell r="DI522">
            <v>0</v>
          </cell>
          <cell r="DJ522">
            <v>0</v>
          </cell>
          <cell r="DK522">
            <v>0.98799999999999999</v>
          </cell>
          <cell r="DL522">
            <v>0</v>
          </cell>
          <cell r="DO522">
            <v>0</v>
          </cell>
          <cell r="DP522">
            <v>0</v>
          </cell>
          <cell r="DQ522">
            <v>0</v>
          </cell>
          <cell r="DR522">
            <v>1.0156360164</v>
          </cell>
          <cell r="DS522">
            <v>0</v>
          </cell>
          <cell r="DT522">
            <v>70651.045972079373</v>
          </cell>
          <cell r="DU522">
            <v>70651.045972079373</v>
          </cell>
          <cell r="DV522">
            <v>0</v>
          </cell>
          <cell r="DW522">
            <v>0</v>
          </cell>
          <cell r="DX522">
            <v>0</v>
          </cell>
          <cell r="DY522">
            <v>0</v>
          </cell>
          <cell r="DZ522">
            <v>0</v>
          </cell>
          <cell r="EA522">
            <v>0</v>
          </cell>
          <cell r="EB522">
            <v>0</v>
          </cell>
          <cell r="EC522">
            <v>0</v>
          </cell>
          <cell r="ED522">
            <v>0</v>
          </cell>
          <cell r="EE522">
            <v>0</v>
          </cell>
          <cell r="EF522">
            <v>0</v>
          </cell>
          <cell r="EG522">
            <v>0</v>
          </cell>
          <cell r="EH522">
            <v>0</v>
          </cell>
          <cell r="EI522">
            <v>0</v>
          </cell>
          <cell r="EJ522">
            <v>0</v>
          </cell>
          <cell r="EK522">
            <v>0</v>
          </cell>
          <cell r="EL522">
            <v>0</v>
          </cell>
          <cell r="EM522">
            <v>0</v>
          </cell>
          <cell r="EN522">
            <v>0</v>
          </cell>
          <cell r="EO522">
            <v>0</v>
          </cell>
          <cell r="EP522">
            <v>0</v>
          </cell>
          <cell r="EQ522">
            <v>198651.04597207939</v>
          </cell>
          <cell r="ER522">
            <v>198651.04597207939</v>
          </cell>
          <cell r="ES522">
            <v>0</v>
          </cell>
          <cell r="ET522">
            <v>4589132.234830345</v>
          </cell>
          <cell r="EU522">
            <v>4589132.234830345</v>
          </cell>
          <cell r="EV522">
            <v>4589132.234830345</v>
          </cell>
          <cell r="EW522">
            <v>6168.1884876751947</v>
          </cell>
          <cell r="EX522">
            <v>5715</v>
          </cell>
          <cell r="EY522">
            <v>0</v>
          </cell>
          <cell r="EZ522">
            <v>4251960</v>
          </cell>
          <cell r="FA522">
            <v>0</v>
          </cell>
          <cell r="FB522">
            <v>4589132.234830345</v>
          </cell>
          <cell r="FC522">
            <v>4589132.234830345</v>
          </cell>
          <cell r="FD522">
            <v>0</v>
          </cell>
          <cell r="FE522">
            <v>4589132.234830345</v>
          </cell>
        </row>
        <row r="523">
          <cell r="A523">
            <v>5466</v>
          </cell>
          <cell r="B523">
            <v>8815466</v>
          </cell>
          <cell r="C523">
            <v>5890</v>
          </cell>
          <cell r="D523" t="str">
            <v>GMSS5890</v>
          </cell>
          <cell r="E523" t="str">
            <v>St Benedict's Catholic College</v>
          </cell>
          <cell r="F523" t="str">
            <v>S</v>
          </cell>
          <cell r="G523" t="str">
            <v>Y</v>
          </cell>
          <cell r="H523">
            <v>10023500</v>
          </cell>
          <cell r="I523" t="str">
            <v/>
          </cell>
          <cell r="K523">
            <v>5466</v>
          </cell>
          <cell r="L523">
            <v>115382</v>
          </cell>
          <cell r="O523">
            <v>0</v>
          </cell>
          <cell r="P523">
            <v>3</v>
          </cell>
          <cell r="Q523">
            <v>2</v>
          </cell>
          <cell r="S523">
            <v>0</v>
          </cell>
          <cell r="T523">
            <v>0</v>
          </cell>
          <cell r="V523">
            <v>0</v>
          </cell>
          <cell r="W523">
            <v>180</v>
          </cell>
          <cell r="X523">
            <v>179</v>
          </cell>
          <cell r="Y523">
            <v>180</v>
          </cell>
          <cell r="Z523">
            <v>180</v>
          </cell>
          <cell r="AA523">
            <v>178</v>
          </cell>
          <cell r="AB523">
            <v>539</v>
          </cell>
          <cell r="AC523">
            <v>358</v>
          </cell>
          <cell r="AD523">
            <v>897</v>
          </cell>
          <cell r="AE523">
            <v>897</v>
          </cell>
          <cell r="AF523">
            <v>0</v>
          </cell>
          <cell r="AG523">
            <v>2524390.33</v>
          </cell>
          <cell r="AH523">
            <v>1995248.5599999998</v>
          </cell>
          <cell r="AI523">
            <v>4519638.8899999997</v>
          </cell>
          <cell r="AJ523">
            <v>4519638.8899999997</v>
          </cell>
          <cell r="AK523">
            <v>0</v>
          </cell>
          <cell r="AL523">
            <v>0</v>
          </cell>
          <cell r="AM523">
            <v>91.000000000000142</v>
          </cell>
          <cell r="AN523">
            <v>43680.000000000065</v>
          </cell>
          <cell r="AO523">
            <v>43680.000000000065</v>
          </cell>
          <cell r="AP523">
            <v>0</v>
          </cell>
          <cell r="AQ523">
            <v>0</v>
          </cell>
          <cell r="AR523">
            <v>128.99999999999969</v>
          </cell>
          <cell r="AS523">
            <v>132869.99999999968</v>
          </cell>
          <cell r="AT523">
            <v>132869.99999999968</v>
          </cell>
          <cell r="AU523">
            <v>0</v>
          </cell>
          <cell r="AV523">
            <v>0</v>
          </cell>
          <cell r="AW523">
            <v>0</v>
          </cell>
          <cell r="AX523">
            <v>0</v>
          </cell>
          <cell r="AY523">
            <v>0</v>
          </cell>
          <cell r="AZ523">
            <v>0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E523">
            <v>0</v>
          </cell>
          <cell r="BF523">
            <v>0</v>
          </cell>
          <cell r="BG523">
            <v>0</v>
          </cell>
          <cell r="BH523">
            <v>0</v>
          </cell>
          <cell r="BI523">
            <v>0</v>
          </cell>
          <cell r="BJ523">
            <v>530.99999999999989</v>
          </cell>
          <cell r="BK523">
            <v>0</v>
          </cell>
          <cell r="BL523">
            <v>103.99999999999977</v>
          </cell>
          <cell r="BM523">
            <v>34839.999999999927</v>
          </cell>
          <cell r="BN523">
            <v>103.00000000000044</v>
          </cell>
          <cell r="BO523">
            <v>45835.000000000196</v>
          </cell>
          <cell r="BP523">
            <v>76.000000000000014</v>
          </cell>
          <cell r="BQ523">
            <v>47120.000000000007</v>
          </cell>
          <cell r="BR523">
            <v>30.999999999999972</v>
          </cell>
          <cell r="BS523">
            <v>21079.999999999982</v>
          </cell>
          <cell r="BT523">
            <v>38.999999999999986</v>
          </cell>
          <cell r="BU523">
            <v>28469.999999999989</v>
          </cell>
          <cell r="BV523">
            <v>12.999999999999995</v>
          </cell>
          <cell r="BW523">
            <v>12089.999999999995</v>
          </cell>
          <cell r="BX523">
            <v>189435.00000000009</v>
          </cell>
          <cell r="BY523">
            <v>189435.00000000009</v>
          </cell>
          <cell r="BZ523">
            <v>0</v>
          </cell>
          <cell r="CA523">
            <v>365984.99999999983</v>
          </cell>
          <cell r="CB523">
            <v>365984.99999999983</v>
          </cell>
          <cell r="CC523">
            <v>0</v>
          </cell>
          <cell r="CD523">
            <v>0</v>
          </cell>
          <cell r="CE523">
            <v>37.724550898203539</v>
          </cell>
          <cell r="CF523">
            <v>20.548326718562848</v>
          </cell>
          <cell r="CG523">
            <v>34.343023255813939</v>
          </cell>
          <cell r="CH523">
            <v>22.160568635930222</v>
          </cell>
          <cell r="CI523">
            <v>34.534883720930218</v>
          </cell>
          <cell r="CJ523">
            <v>22.284370695348827</v>
          </cell>
          <cell r="CK523">
            <v>34.534883720930218</v>
          </cell>
          <cell r="CL523">
            <v>22.284370695348827</v>
          </cell>
          <cell r="CM523">
            <v>41.882352941176499</v>
          </cell>
          <cell r="CN523">
            <v>26.63111316235296</v>
          </cell>
          <cell r="CO523">
            <v>113.90874990754368</v>
          </cell>
          <cell r="CP523">
            <v>199340.31233820145</v>
          </cell>
          <cell r="CQ523">
            <v>199340.31233820145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10.478971962616818</v>
          </cell>
          <cell r="CZ523">
            <v>16399.591121495319</v>
          </cell>
          <cell r="DA523">
            <v>16399.591121495319</v>
          </cell>
          <cell r="DB523">
            <v>0</v>
          </cell>
          <cell r="DC523">
            <v>5101363.7934596967</v>
          </cell>
          <cell r="DD523">
            <v>5101363.7934596967</v>
          </cell>
          <cell r="DE523">
            <v>0</v>
          </cell>
          <cell r="DF523">
            <v>128000</v>
          </cell>
          <cell r="DG523">
            <v>128000</v>
          </cell>
          <cell r="DH523">
            <v>179.4</v>
          </cell>
          <cell r="DI523">
            <v>0</v>
          </cell>
          <cell r="DJ523">
            <v>0</v>
          </cell>
          <cell r="DK523">
            <v>1.2529999999999999</v>
          </cell>
          <cell r="DL523">
            <v>0</v>
          </cell>
          <cell r="DO523">
            <v>0</v>
          </cell>
          <cell r="DP523">
            <v>0</v>
          </cell>
          <cell r="DQ523">
            <v>0</v>
          </cell>
          <cell r="DR523">
            <v>1</v>
          </cell>
          <cell r="DS523">
            <v>0</v>
          </cell>
          <cell r="DT523">
            <v>0</v>
          </cell>
          <cell r="DU523">
            <v>0</v>
          </cell>
          <cell r="DV523">
            <v>0</v>
          </cell>
          <cell r="DW523">
            <v>0</v>
          </cell>
          <cell r="DX523">
            <v>0</v>
          </cell>
          <cell r="DY523">
            <v>0</v>
          </cell>
          <cell r="DZ523">
            <v>0</v>
          </cell>
          <cell r="EA523">
            <v>22630.400000000001</v>
          </cell>
          <cell r="EB523">
            <v>22630.400000000001</v>
          </cell>
          <cell r="EC523">
            <v>0</v>
          </cell>
          <cell r="ED523">
            <v>0</v>
          </cell>
          <cell r="EE523">
            <v>22630.400000000001</v>
          </cell>
          <cell r="EF523">
            <v>0</v>
          </cell>
          <cell r="EG523">
            <v>22630.400000000001</v>
          </cell>
          <cell r="EH523">
            <v>0</v>
          </cell>
          <cell r="EI523">
            <v>0</v>
          </cell>
          <cell r="EJ523">
            <v>0</v>
          </cell>
          <cell r="EK523">
            <v>0</v>
          </cell>
          <cell r="EL523">
            <v>0</v>
          </cell>
          <cell r="EM523">
            <v>0</v>
          </cell>
          <cell r="EN523">
            <v>0</v>
          </cell>
          <cell r="EO523">
            <v>0</v>
          </cell>
          <cell r="EP523">
            <v>0</v>
          </cell>
          <cell r="EQ523">
            <v>150630.39999999999</v>
          </cell>
          <cell r="ER523">
            <v>150630.39999999999</v>
          </cell>
          <cell r="ES523">
            <v>0</v>
          </cell>
          <cell r="ET523">
            <v>5251994.1934596971</v>
          </cell>
          <cell r="EU523">
            <v>5251994.1934596971</v>
          </cell>
          <cell r="EV523">
            <v>5229363.7934596967</v>
          </cell>
          <cell r="EW523">
            <v>5829.8370049717914</v>
          </cell>
          <cell r="EX523">
            <v>5715</v>
          </cell>
          <cell r="EY523">
            <v>0</v>
          </cell>
          <cell r="EZ523">
            <v>5126355</v>
          </cell>
          <cell r="FA523">
            <v>0</v>
          </cell>
          <cell r="FB523">
            <v>5251994.1934596971</v>
          </cell>
          <cell r="FC523">
            <v>5251994.1934596971</v>
          </cell>
          <cell r="FD523">
            <v>0</v>
          </cell>
          <cell r="FE523">
            <v>5251994.1934596971</v>
          </cell>
        </row>
        <row r="524">
          <cell r="A524">
            <v>5448</v>
          </cell>
          <cell r="B524">
            <v>8815448</v>
          </cell>
          <cell r="E524" t="str">
            <v>St Helena School</v>
          </cell>
          <cell r="F524" t="str">
            <v>S</v>
          </cell>
          <cell r="G524" t="str">
            <v/>
          </cell>
          <cell r="H524" t="str">
            <v/>
          </cell>
          <cell r="I524" t="str">
            <v>Y</v>
          </cell>
          <cell r="K524">
            <v>5448</v>
          </cell>
          <cell r="L524">
            <v>137944</v>
          </cell>
          <cell r="O524">
            <v>0</v>
          </cell>
          <cell r="P524">
            <v>3</v>
          </cell>
          <cell r="Q524">
            <v>2</v>
          </cell>
          <cell r="S524">
            <v>0</v>
          </cell>
          <cell r="T524">
            <v>0</v>
          </cell>
          <cell r="V524">
            <v>0</v>
          </cell>
          <cell r="W524">
            <v>198</v>
          </cell>
          <cell r="X524">
            <v>197</v>
          </cell>
          <cell r="Y524">
            <v>200</v>
          </cell>
          <cell r="Z524">
            <v>195</v>
          </cell>
          <cell r="AA524">
            <v>195</v>
          </cell>
          <cell r="AB524">
            <v>595</v>
          </cell>
          <cell r="AC524">
            <v>390</v>
          </cell>
          <cell r="AD524">
            <v>985</v>
          </cell>
          <cell r="AE524">
            <v>985</v>
          </cell>
          <cell r="AF524">
            <v>0</v>
          </cell>
          <cell r="AG524">
            <v>2786664.6500000004</v>
          </cell>
          <cell r="AH524">
            <v>2173594.7999999998</v>
          </cell>
          <cell r="AI524">
            <v>4960259.45</v>
          </cell>
          <cell r="AJ524">
            <v>4960259.45</v>
          </cell>
          <cell r="AK524">
            <v>0</v>
          </cell>
          <cell r="AL524">
            <v>0</v>
          </cell>
          <cell r="AM524">
            <v>240.99999999999969</v>
          </cell>
          <cell r="AN524">
            <v>115679.99999999985</v>
          </cell>
          <cell r="AO524">
            <v>115679.99999999985</v>
          </cell>
          <cell r="AP524">
            <v>0</v>
          </cell>
          <cell r="AQ524">
            <v>0</v>
          </cell>
          <cell r="AR524">
            <v>288.9999999999996</v>
          </cell>
          <cell r="AS524">
            <v>297669.99999999959</v>
          </cell>
          <cell r="AT524">
            <v>297669.99999999959</v>
          </cell>
          <cell r="AU524">
            <v>0</v>
          </cell>
          <cell r="AV524">
            <v>0</v>
          </cell>
          <cell r="AW524">
            <v>0</v>
          </cell>
          <cell r="AX524">
            <v>0</v>
          </cell>
          <cell r="AY524">
            <v>0</v>
          </cell>
          <cell r="AZ524">
            <v>0</v>
          </cell>
          <cell r="BA524">
            <v>0</v>
          </cell>
          <cell r="BB524">
            <v>0</v>
          </cell>
          <cell r="BC524">
            <v>0</v>
          </cell>
          <cell r="BD524">
            <v>0</v>
          </cell>
          <cell r="BE524">
            <v>0</v>
          </cell>
          <cell r="BF524">
            <v>0</v>
          </cell>
          <cell r="BG524">
            <v>0</v>
          </cell>
          <cell r="BH524">
            <v>0</v>
          </cell>
          <cell r="BI524">
            <v>0</v>
          </cell>
          <cell r="BJ524">
            <v>517.52540650406536</v>
          </cell>
          <cell r="BK524">
            <v>0</v>
          </cell>
          <cell r="BL524">
            <v>159.16158536585414</v>
          </cell>
          <cell r="BM524">
            <v>53319.131097561134</v>
          </cell>
          <cell r="BN524">
            <v>130.13211382113784</v>
          </cell>
          <cell r="BO524">
            <v>57908.790650406336</v>
          </cell>
          <cell r="BP524">
            <v>35.035569105691046</v>
          </cell>
          <cell r="BQ524">
            <v>21722.052845528448</v>
          </cell>
          <cell r="BR524">
            <v>51.05182926829265</v>
          </cell>
          <cell r="BS524">
            <v>34715.243902439004</v>
          </cell>
          <cell r="BT524">
            <v>92.093495934959364</v>
          </cell>
          <cell r="BU524">
            <v>67228.252032520337</v>
          </cell>
          <cell r="BV524">
            <v>0</v>
          </cell>
          <cell r="BW524">
            <v>0</v>
          </cell>
          <cell r="BX524">
            <v>234893.47052845525</v>
          </cell>
          <cell r="BY524">
            <v>234893.47052845525</v>
          </cell>
          <cell r="BZ524">
            <v>0</v>
          </cell>
          <cell r="CA524">
            <v>648243.47052845464</v>
          </cell>
          <cell r="CB524">
            <v>648243.47052845464</v>
          </cell>
          <cell r="CC524">
            <v>0</v>
          </cell>
          <cell r="CD524">
            <v>0</v>
          </cell>
          <cell r="CE524">
            <v>100.02061855670109</v>
          </cell>
          <cell r="CF524">
            <v>54.480604798762926</v>
          </cell>
          <cell r="CG524">
            <v>73.475675675675674</v>
          </cell>
          <cell r="CH524">
            <v>47.411747700648647</v>
          </cell>
          <cell r="CI524">
            <v>74.594594594594597</v>
          </cell>
          <cell r="CJ524">
            <v>48.133754010810812</v>
          </cell>
          <cell r="CK524">
            <v>72.72972972972974</v>
          </cell>
          <cell r="CL524">
            <v>46.930410160540546</v>
          </cell>
          <cell r="CM524">
            <v>88.240223463687173</v>
          </cell>
          <cell r="CN524">
            <v>56.108007585754201</v>
          </cell>
          <cell r="CO524">
            <v>253.0645242565171</v>
          </cell>
          <cell r="CP524">
            <v>442862.91744890495</v>
          </cell>
          <cell r="CQ524">
            <v>442862.91744890495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Y524">
            <v>36.999999999999957</v>
          </cell>
          <cell r="CZ524">
            <v>57904.999999999935</v>
          </cell>
          <cell r="DA524">
            <v>57904.999999999935</v>
          </cell>
          <cell r="DB524">
            <v>0</v>
          </cell>
          <cell r="DC524">
            <v>6109270.8379773609</v>
          </cell>
          <cell r="DD524">
            <v>6109270.8379773609</v>
          </cell>
          <cell r="DE524">
            <v>0</v>
          </cell>
          <cell r="DF524">
            <v>128000</v>
          </cell>
          <cell r="DG524">
            <v>128000</v>
          </cell>
          <cell r="DH524">
            <v>197</v>
          </cell>
          <cell r="DI524">
            <v>0</v>
          </cell>
          <cell r="DJ524">
            <v>0</v>
          </cell>
          <cell r="DK524">
            <v>2.0150000000000001</v>
          </cell>
          <cell r="DL524">
            <v>0</v>
          </cell>
          <cell r="DO524">
            <v>0</v>
          </cell>
          <cell r="DP524">
            <v>0</v>
          </cell>
          <cell r="DQ524">
            <v>0</v>
          </cell>
          <cell r="DR524">
            <v>1</v>
          </cell>
          <cell r="DS524">
            <v>0</v>
          </cell>
          <cell r="DT524">
            <v>0</v>
          </cell>
          <cell r="DU524">
            <v>0</v>
          </cell>
          <cell r="DV524">
            <v>0</v>
          </cell>
          <cell r="DW524">
            <v>0</v>
          </cell>
          <cell r="DX524">
            <v>0</v>
          </cell>
          <cell r="DY524">
            <v>0</v>
          </cell>
          <cell r="DZ524">
            <v>0</v>
          </cell>
          <cell r="EA524">
            <v>21966.493999999999</v>
          </cell>
          <cell r="EB524">
            <v>21966.493999999999</v>
          </cell>
          <cell r="EC524">
            <v>0</v>
          </cell>
          <cell r="ED524">
            <v>0</v>
          </cell>
          <cell r="EE524">
            <v>21966.493999999999</v>
          </cell>
          <cell r="EF524">
            <v>0</v>
          </cell>
          <cell r="EG524">
            <v>21966.493999999999</v>
          </cell>
          <cell r="EH524">
            <v>0</v>
          </cell>
          <cell r="EI524">
            <v>0</v>
          </cell>
          <cell r="EJ524">
            <v>0</v>
          </cell>
          <cell r="EK524">
            <v>0</v>
          </cell>
          <cell r="EL524">
            <v>0</v>
          </cell>
          <cell r="EM524">
            <v>0</v>
          </cell>
          <cell r="EN524">
            <v>0</v>
          </cell>
          <cell r="EO524">
            <v>0</v>
          </cell>
          <cell r="EP524">
            <v>0</v>
          </cell>
          <cell r="EQ524">
            <v>149966.49400000001</v>
          </cell>
          <cell r="ER524">
            <v>149966.49400000001</v>
          </cell>
          <cell r="ES524">
            <v>0</v>
          </cell>
          <cell r="ET524">
            <v>6259237.3319773609</v>
          </cell>
          <cell r="EU524">
            <v>6259237.3319773609</v>
          </cell>
          <cell r="EV524">
            <v>6237270.8379773609</v>
          </cell>
          <cell r="EW524">
            <v>6332.2546578450365</v>
          </cell>
          <cell r="EX524">
            <v>5715</v>
          </cell>
          <cell r="EY524">
            <v>0</v>
          </cell>
          <cell r="EZ524">
            <v>5629275</v>
          </cell>
          <cell r="FA524">
            <v>0</v>
          </cell>
          <cell r="FB524">
            <v>6259237.3319773609</v>
          </cell>
          <cell r="FC524">
            <v>6259237.3319773609</v>
          </cell>
          <cell r="FD524">
            <v>0</v>
          </cell>
          <cell r="FE524">
            <v>6259237.3319773609</v>
          </cell>
        </row>
        <row r="525">
          <cell r="A525">
            <v>4701</v>
          </cell>
          <cell r="B525">
            <v>8814701</v>
          </cell>
          <cell r="C525">
            <v>5690</v>
          </cell>
          <cell r="D525" t="str">
            <v>RB055690</v>
          </cell>
          <cell r="E525" t="str">
            <v>St John Payne Catholic School, Chelmsford</v>
          </cell>
          <cell r="F525" t="str">
            <v>S</v>
          </cell>
          <cell r="G525" t="str">
            <v>Y</v>
          </cell>
          <cell r="H525">
            <v>10023592</v>
          </cell>
          <cell r="I525" t="str">
            <v/>
          </cell>
          <cell r="J525" t="str">
            <v>VI</v>
          </cell>
          <cell r="K525">
            <v>4701</v>
          </cell>
          <cell r="L525">
            <v>115238</v>
          </cell>
          <cell r="O525">
            <v>0</v>
          </cell>
          <cell r="P525">
            <v>3</v>
          </cell>
          <cell r="Q525">
            <v>2</v>
          </cell>
          <cell r="S525">
            <v>0</v>
          </cell>
          <cell r="T525">
            <v>0</v>
          </cell>
          <cell r="V525">
            <v>0</v>
          </cell>
          <cell r="W525">
            <v>194</v>
          </cell>
          <cell r="X525">
            <v>192</v>
          </cell>
          <cell r="Y525">
            <v>190</v>
          </cell>
          <cell r="Z525">
            <v>188</v>
          </cell>
          <cell r="AA525">
            <v>192</v>
          </cell>
          <cell r="AB525">
            <v>576</v>
          </cell>
          <cell r="AC525">
            <v>380</v>
          </cell>
          <cell r="AD525">
            <v>956</v>
          </cell>
          <cell r="AE525">
            <v>956</v>
          </cell>
          <cell r="AF525">
            <v>0</v>
          </cell>
          <cell r="AG525">
            <v>2697678.72</v>
          </cell>
          <cell r="AH525">
            <v>2117861.6</v>
          </cell>
          <cell r="AI525">
            <v>4815540.32</v>
          </cell>
          <cell r="AJ525">
            <v>4815540.32</v>
          </cell>
          <cell r="AK525">
            <v>0</v>
          </cell>
          <cell r="AL525">
            <v>0</v>
          </cell>
          <cell r="AM525">
            <v>141.99999999999955</v>
          </cell>
          <cell r="AN525">
            <v>68159.999999999782</v>
          </cell>
          <cell r="AO525">
            <v>68159.999999999782</v>
          </cell>
          <cell r="AP525">
            <v>0</v>
          </cell>
          <cell r="AQ525">
            <v>0</v>
          </cell>
          <cell r="AR525">
            <v>174.99999999999969</v>
          </cell>
          <cell r="AS525">
            <v>180249.99999999968</v>
          </cell>
          <cell r="AT525">
            <v>180249.99999999968</v>
          </cell>
          <cell r="AU525">
            <v>0</v>
          </cell>
          <cell r="AV525">
            <v>0</v>
          </cell>
          <cell r="AW525">
            <v>0</v>
          </cell>
          <cell r="AX525">
            <v>0</v>
          </cell>
          <cell r="AY525">
            <v>0</v>
          </cell>
          <cell r="AZ525">
            <v>0</v>
          </cell>
          <cell r="BA525">
            <v>0</v>
          </cell>
          <cell r="BB525">
            <v>0</v>
          </cell>
          <cell r="BC525">
            <v>0</v>
          </cell>
          <cell r="BD525">
            <v>0</v>
          </cell>
          <cell r="BE525">
            <v>0</v>
          </cell>
          <cell r="BF525">
            <v>0</v>
          </cell>
          <cell r="BG525">
            <v>0</v>
          </cell>
          <cell r="BH525">
            <v>0</v>
          </cell>
          <cell r="BI525">
            <v>0</v>
          </cell>
          <cell r="BJ525">
            <v>631.32075471698113</v>
          </cell>
          <cell r="BK525">
            <v>0</v>
          </cell>
          <cell r="BL525">
            <v>126.26415094339603</v>
          </cell>
          <cell r="BM525">
            <v>42298.490566037668</v>
          </cell>
          <cell r="BN525">
            <v>72.150943396226367</v>
          </cell>
          <cell r="BO525">
            <v>32107.169811320735</v>
          </cell>
          <cell r="BP525">
            <v>67.140461215932888</v>
          </cell>
          <cell r="BQ525">
            <v>41627.085953878392</v>
          </cell>
          <cell r="BR525">
            <v>55.115303983228543</v>
          </cell>
          <cell r="BS525">
            <v>37478.406708595408</v>
          </cell>
          <cell r="BT525">
            <v>3.0062893081760964</v>
          </cell>
          <cell r="BU525">
            <v>2194.5911949685506</v>
          </cell>
          <cell r="BV525">
            <v>1.0020964360586957</v>
          </cell>
          <cell r="BW525">
            <v>931.94968553458705</v>
          </cell>
          <cell r="BX525">
            <v>156637.69392033532</v>
          </cell>
          <cell r="BY525">
            <v>156637.69392033532</v>
          </cell>
          <cell r="BZ525">
            <v>0</v>
          </cell>
          <cell r="CA525">
            <v>405047.6939203348</v>
          </cell>
          <cell r="CB525">
            <v>405047.6939203348</v>
          </cell>
          <cell r="CC525">
            <v>0</v>
          </cell>
          <cell r="CD525">
            <v>0</v>
          </cell>
          <cell r="CE525">
            <v>58.507936507936591</v>
          </cell>
          <cell r="CF525">
            <v>31.868906756190523</v>
          </cell>
          <cell r="CG525">
            <v>53.894736842105281</v>
          </cell>
          <cell r="CH525">
            <v>34.776729061052642</v>
          </cell>
          <cell r="CI525">
            <v>53.33333333333335</v>
          </cell>
          <cell r="CJ525">
            <v>34.414471466666676</v>
          </cell>
          <cell r="CK525">
            <v>52.771929824561418</v>
          </cell>
          <cell r="CL525">
            <v>34.05221387228071</v>
          </cell>
          <cell r="CM525">
            <v>54.237288135593275</v>
          </cell>
          <cell r="CN525">
            <v>34.487063322033933</v>
          </cell>
          <cell r="CO525">
            <v>169.59938447822447</v>
          </cell>
          <cell r="CP525">
            <v>296798.92283689283</v>
          </cell>
          <cell r="CQ525">
            <v>296798.92283689283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Y525">
            <v>32.508816120906786</v>
          </cell>
          <cell r="CZ525">
            <v>50876.297229219119</v>
          </cell>
          <cell r="DA525">
            <v>50876.297229219119</v>
          </cell>
          <cell r="DB525">
            <v>0</v>
          </cell>
          <cell r="DC525">
            <v>5568263.2339864485</v>
          </cell>
          <cell r="DD525">
            <v>5568263.2339864485</v>
          </cell>
          <cell r="DE525">
            <v>0</v>
          </cell>
          <cell r="DF525">
            <v>128000</v>
          </cell>
          <cell r="DG525">
            <v>128000</v>
          </cell>
          <cell r="DH525">
            <v>191.2</v>
          </cell>
          <cell r="DI525">
            <v>0</v>
          </cell>
          <cell r="DJ525">
            <v>0</v>
          </cell>
          <cell r="DK525">
            <v>2.2490000000000001</v>
          </cell>
          <cell r="DL525">
            <v>0</v>
          </cell>
          <cell r="DO525">
            <v>0</v>
          </cell>
          <cell r="DP525">
            <v>0</v>
          </cell>
          <cell r="DQ525">
            <v>0</v>
          </cell>
          <cell r="DR525">
            <v>1</v>
          </cell>
          <cell r="DS525">
            <v>0</v>
          </cell>
          <cell r="DT525">
            <v>0</v>
          </cell>
          <cell r="DU525">
            <v>0</v>
          </cell>
          <cell r="DV525">
            <v>0</v>
          </cell>
          <cell r="DW525">
            <v>0</v>
          </cell>
          <cell r="DX525">
            <v>0</v>
          </cell>
          <cell r="DY525">
            <v>0</v>
          </cell>
          <cell r="DZ525">
            <v>0</v>
          </cell>
          <cell r="EA525">
            <v>33536</v>
          </cell>
          <cell r="EB525">
            <v>33536</v>
          </cell>
          <cell r="EC525">
            <v>0</v>
          </cell>
          <cell r="ED525">
            <v>0</v>
          </cell>
          <cell r="EE525">
            <v>33536</v>
          </cell>
          <cell r="EF525">
            <v>0</v>
          </cell>
          <cell r="EG525">
            <v>33536</v>
          </cell>
          <cell r="EH525">
            <v>0</v>
          </cell>
          <cell r="EI525">
            <v>0</v>
          </cell>
          <cell r="EJ525">
            <v>0</v>
          </cell>
          <cell r="EK525">
            <v>0</v>
          </cell>
          <cell r="EL525">
            <v>0</v>
          </cell>
          <cell r="EM525">
            <v>0</v>
          </cell>
          <cell r="EN525">
            <v>0</v>
          </cell>
          <cell r="EO525">
            <v>0</v>
          </cell>
          <cell r="EP525">
            <v>0</v>
          </cell>
          <cell r="EQ525">
            <v>161536</v>
          </cell>
          <cell r="ER525">
            <v>161536</v>
          </cell>
          <cell r="ES525">
            <v>0</v>
          </cell>
          <cell r="ET525">
            <v>5729799.2339864485</v>
          </cell>
          <cell r="EU525">
            <v>5729799.2339864485</v>
          </cell>
          <cell r="EV525">
            <v>5696263.2339864485</v>
          </cell>
          <cell r="EW525">
            <v>5958.4343451741097</v>
          </cell>
          <cell r="EX525">
            <v>5715</v>
          </cell>
          <cell r="EY525">
            <v>0</v>
          </cell>
          <cell r="EZ525">
            <v>5463540</v>
          </cell>
          <cell r="FA525">
            <v>0</v>
          </cell>
          <cell r="FB525">
            <v>5729799.2339864485</v>
          </cell>
          <cell r="FC525">
            <v>5729799.2339864485</v>
          </cell>
          <cell r="FD525">
            <v>0</v>
          </cell>
          <cell r="FE525">
            <v>5729799.2339864485</v>
          </cell>
        </row>
        <row r="526">
          <cell r="A526">
            <v>4023</v>
          </cell>
          <cell r="B526">
            <v>8814023</v>
          </cell>
          <cell r="E526" t="str">
            <v>Epping St Johns Church of England School</v>
          </cell>
          <cell r="F526" t="str">
            <v>S</v>
          </cell>
          <cell r="G526" t="str">
            <v/>
          </cell>
          <cell r="H526" t="str">
            <v/>
          </cell>
          <cell r="I526" t="str">
            <v>Y</v>
          </cell>
          <cell r="K526">
            <v>4023</v>
          </cell>
          <cell r="L526">
            <v>145050</v>
          </cell>
          <cell r="O526">
            <v>0</v>
          </cell>
          <cell r="P526">
            <v>3</v>
          </cell>
          <cell r="Q526">
            <v>2</v>
          </cell>
          <cell r="S526">
            <v>0</v>
          </cell>
          <cell r="T526">
            <v>0</v>
          </cell>
          <cell r="V526">
            <v>0</v>
          </cell>
          <cell r="W526">
            <v>172</v>
          </cell>
          <cell r="X526">
            <v>159</v>
          </cell>
          <cell r="Y526">
            <v>169</v>
          </cell>
          <cell r="Z526">
            <v>166</v>
          </cell>
          <cell r="AA526">
            <v>158</v>
          </cell>
          <cell r="AB526">
            <v>500</v>
          </cell>
          <cell r="AC526">
            <v>324</v>
          </cell>
          <cell r="AD526">
            <v>824</v>
          </cell>
          <cell r="AE526">
            <v>824</v>
          </cell>
          <cell r="AF526">
            <v>0</v>
          </cell>
          <cell r="AG526">
            <v>2341735</v>
          </cell>
          <cell r="AH526">
            <v>1805755.68</v>
          </cell>
          <cell r="AI526">
            <v>4147490.6799999997</v>
          </cell>
          <cell r="AJ526">
            <v>4147490.6799999997</v>
          </cell>
          <cell r="AK526">
            <v>0</v>
          </cell>
          <cell r="AL526">
            <v>0</v>
          </cell>
          <cell r="AM526">
            <v>142.00000000000031</v>
          </cell>
          <cell r="AN526">
            <v>68160.000000000146</v>
          </cell>
          <cell r="AO526">
            <v>68160.000000000146</v>
          </cell>
          <cell r="AP526">
            <v>0</v>
          </cell>
          <cell r="AQ526">
            <v>0</v>
          </cell>
          <cell r="AR526">
            <v>170.99999999999983</v>
          </cell>
          <cell r="AS526">
            <v>176129.99999999983</v>
          </cell>
          <cell r="AT526">
            <v>176129.99999999983</v>
          </cell>
          <cell r="AU526">
            <v>0</v>
          </cell>
          <cell r="AV526">
            <v>0</v>
          </cell>
          <cell r="AW526">
            <v>0</v>
          </cell>
          <cell r="AX526">
            <v>0</v>
          </cell>
          <cell r="AY526">
            <v>0</v>
          </cell>
          <cell r="AZ526">
            <v>0</v>
          </cell>
          <cell r="BA526">
            <v>0</v>
          </cell>
          <cell r="BB526">
            <v>0</v>
          </cell>
          <cell r="BC526">
            <v>0</v>
          </cell>
          <cell r="BD526">
            <v>0</v>
          </cell>
          <cell r="BE526">
            <v>0</v>
          </cell>
          <cell r="BF526">
            <v>0</v>
          </cell>
          <cell r="BG526">
            <v>0</v>
          </cell>
          <cell r="BH526">
            <v>0</v>
          </cell>
          <cell r="BI526">
            <v>0</v>
          </cell>
          <cell r="BJ526">
            <v>626.03902439024421</v>
          </cell>
          <cell r="BK526">
            <v>0</v>
          </cell>
          <cell r="BL526">
            <v>83.404878048780532</v>
          </cell>
          <cell r="BM526">
            <v>27940.634146341479</v>
          </cell>
          <cell r="BN526">
            <v>112.546341463415</v>
          </cell>
          <cell r="BO526">
            <v>50083.121951219677</v>
          </cell>
          <cell r="BP526">
            <v>1.0048780487804867</v>
          </cell>
          <cell r="BQ526">
            <v>623.02439024390173</v>
          </cell>
          <cell r="BR526">
            <v>1.0048780487804867</v>
          </cell>
          <cell r="BS526">
            <v>683.31707317073096</v>
          </cell>
          <cell r="BT526">
            <v>0</v>
          </cell>
          <cell r="BU526">
            <v>0</v>
          </cell>
          <cell r="BV526">
            <v>0</v>
          </cell>
          <cell r="BW526">
            <v>0</v>
          </cell>
          <cell r="BX526">
            <v>79330.097560975788</v>
          </cell>
          <cell r="BY526">
            <v>79330.097560975788</v>
          </cell>
          <cell r="BZ526">
            <v>0</v>
          </cell>
          <cell r="CA526">
            <v>323620.09756097576</v>
          </cell>
          <cell r="CB526">
            <v>323620.09756097576</v>
          </cell>
          <cell r="CC526">
            <v>0</v>
          </cell>
          <cell r="CD526">
            <v>0</v>
          </cell>
          <cell r="CE526">
            <v>83.393939393939419</v>
          </cell>
          <cell r="CF526">
            <v>45.424156741818202</v>
          </cell>
          <cell r="CG526">
            <v>54.962962962962962</v>
          </cell>
          <cell r="CH526">
            <v>35.466024761481478</v>
          </cell>
          <cell r="CI526">
            <v>58.419753086419753</v>
          </cell>
          <cell r="CJ526">
            <v>37.696592356543206</v>
          </cell>
          <cell r="CK526">
            <v>57.382716049382715</v>
          </cell>
          <cell r="CL526">
            <v>37.027422078024692</v>
          </cell>
          <cell r="CM526">
            <v>55.350318471337637</v>
          </cell>
          <cell r="CN526">
            <v>35.194789482165639</v>
          </cell>
          <cell r="CO526">
            <v>190.80898542003322</v>
          </cell>
          <cell r="CP526">
            <v>333915.72448505816</v>
          </cell>
          <cell r="CQ526">
            <v>333915.72448505816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Y526">
            <v>4.0893300248138926</v>
          </cell>
          <cell r="CZ526">
            <v>6399.801488833742</v>
          </cell>
          <cell r="DA526">
            <v>6399.801488833742</v>
          </cell>
          <cell r="DB526">
            <v>0</v>
          </cell>
          <cell r="DC526">
            <v>4811426.3035348672</v>
          </cell>
          <cell r="DD526">
            <v>4811426.3035348672</v>
          </cell>
          <cell r="DE526">
            <v>0</v>
          </cell>
          <cell r="DF526">
            <v>128000</v>
          </cell>
          <cell r="DG526">
            <v>128000</v>
          </cell>
          <cell r="DH526">
            <v>164.8</v>
          </cell>
          <cell r="DI526">
            <v>0</v>
          </cell>
          <cell r="DJ526">
            <v>0</v>
          </cell>
          <cell r="DK526">
            <v>4.1219999999999999</v>
          </cell>
          <cell r="DL526">
            <v>1</v>
          </cell>
          <cell r="DO526">
            <v>0</v>
          </cell>
          <cell r="DP526">
            <v>0</v>
          </cell>
          <cell r="DQ526">
            <v>0</v>
          </cell>
          <cell r="DR526">
            <v>1.0156360164</v>
          </cell>
          <cell r="DS526">
            <v>0</v>
          </cell>
          <cell r="DT526">
            <v>77232.950688662604</v>
          </cell>
          <cell r="DU526">
            <v>77232.950688662604</v>
          </cell>
          <cell r="DV526">
            <v>0</v>
          </cell>
          <cell r="DW526">
            <v>0</v>
          </cell>
          <cell r="DX526">
            <v>0</v>
          </cell>
          <cell r="DY526">
            <v>0</v>
          </cell>
          <cell r="DZ526">
            <v>0</v>
          </cell>
          <cell r="EA526">
            <v>37144.438000000002</v>
          </cell>
          <cell r="EB526">
            <v>37144.438000000002</v>
          </cell>
          <cell r="EC526">
            <v>0</v>
          </cell>
          <cell r="ED526">
            <v>0</v>
          </cell>
          <cell r="EE526">
            <v>37144.438000000002</v>
          </cell>
          <cell r="EF526">
            <v>0</v>
          </cell>
          <cell r="EG526">
            <v>37144.438000000002</v>
          </cell>
          <cell r="EH526">
            <v>0</v>
          </cell>
          <cell r="EI526">
            <v>0</v>
          </cell>
          <cell r="EJ526">
            <v>0</v>
          </cell>
          <cell r="EK526">
            <v>0</v>
          </cell>
          <cell r="EL526">
            <v>0</v>
          </cell>
          <cell r="EM526">
            <v>0</v>
          </cell>
          <cell r="EN526">
            <v>0</v>
          </cell>
          <cell r="EO526">
            <v>0</v>
          </cell>
          <cell r="EP526">
            <v>0</v>
          </cell>
          <cell r="EQ526">
            <v>242377.38868866258</v>
          </cell>
          <cell r="ER526">
            <v>242377.38868866258</v>
          </cell>
          <cell r="ES526">
            <v>0</v>
          </cell>
          <cell r="ET526">
            <v>5053803.6922235303</v>
          </cell>
          <cell r="EU526">
            <v>5053803.6922235303</v>
          </cell>
          <cell r="EV526">
            <v>5016659.2542235302</v>
          </cell>
          <cell r="EW526">
            <v>6088.1787065819544</v>
          </cell>
          <cell r="EX526">
            <v>5715</v>
          </cell>
          <cell r="EY526">
            <v>0</v>
          </cell>
          <cell r="EZ526">
            <v>4709160</v>
          </cell>
          <cell r="FA526">
            <v>0</v>
          </cell>
          <cell r="FB526">
            <v>5053803.6922235303</v>
          </cell>
          <cell r="FC526">
            <v>5053803.6922235303</v>
          </cell>
          <cell r="FD526">
            <v>0</v>
          </cell>
          <cell r="FE526">
            <v>5053803.6922235303</v>
          </cell>
        </row>
        <row r="527">
          <cell r="A527">
            <v>5458</v>
          </cell>
          <cell r="B527">
            <v>8815458</v>
          </cell>
          <cell r="E527" t="str">
            <v>St Mark's West Essex Catholic School</v>
          </cell>
          <cell r="F527" t="str">
            <v>S</v>
          </cell>
          <cell r="G527" t="str">
            <v/>
          </cell>
          <cell r="H527" t="str">
            <v/>
          </cell>
          <cell r="I527" t="str">
            <v>Y</v>
          </cell>
          <cell r="J527" t="str">
            <v>VI</v>
          </cell>
          <cell r="K527">
            <v>5458</v>
          </cell>
          <cell r="L527">
            <v>137058</v>
          </cell>
          <cell r="O527">
            <v>0</v>
          </cell>
          <cell r="P527">
            <v>3</v>
          </cell>
          <cell r="Q527">
            <v>2</v>
          </cell>
          <cell r="S527">
            <v>0</v>
          </cell>
          <cell r="T527">
            <v>0</v>
          </cell>
          <cell r="V527">
            <v>0</v>
          </cell>
          <cell r="W527">
            <v>175</v>
          </cell>
          <cell r="X527">
            <v>175</v>
          </cell>
          <cell r="Y527">
            <v>176</v>
          </cell>
          <cell r="Z527">
            <v>169</v>
          </cell>
          <cell r="AA527">
            <v>172</v>
          </cell>
          <cell r="AB527">
            <v>526</v>
          </cell>
          <cell r="AC527">
            <v>341</v>
          </cell>
          <cell r="AD527">
            <v>867</v>
          </cell>
          <cell r="AE527">
            <v>867</v>
          </cell>
          <cell r="AF527">
            <v>0</v>
          </cell>
          <cell r="AG527">
            <v>2463505.2200000002</v>
          </cell>
          <cell r="AH527">
            <v>1900502.1199999999</v>
          </cell>
          <cell r="AI527">
            <v>4364007.34</v>
          </cell>
          <cell r="AJ527">
            <v>4364007.34</v>
          </cell>
          <cell r="AK527">
            <v>0</v>
          </cell>
          <cell r="AL527">
            <v>0</v>
          </cell>
          <cell r="AM527">
            <v>149.99999999999969</v>
          </cell>
          <cell r="AN527">
            <v>71999.999999999854</v>
          </cell>
          <cell r="AO527">
            <v>71999.999999999854</v>
          </cell>
          <cell r="AP527">
            <v>0</v>
          </cell>
          <cell r="AQ527">
            <v>0</v>
          </cell>
          <cell r="AR527">
            <v>180.99999999999963</v>
          </cell>
          <cell r="AS527">
            <v>186429.99999999962</v>
          </cell>
          <cell r="AT527">
            <v>186429.99999999962</v>
          </cell>
          <cell r="AU527">
            <v>0</v>
          </cell>
          <cell r="AV527">
            <v>0</v>
          </cell>
          <cell r="AW527">
            <v>0</v>
          </cell>
          <cell r="AX527">
            <v>0</v>
          </cell>
          <cell r="AY527">
            <v>0</v>
          </cell>
          <cell r="AZ527">
            <v>0</v>
          </cell>
          <cell r="BA527">
            <v>0</v>
          </cell>
          <cell r="BB527">
            <v>0</v>
          </cell>
          <cell r="BC527">
            <v>0</v>
          </cell>
          <cell r="BD527">
            <v>0</v>
          </cell>
          <cell r="BE527">
            <v>0</v>
          </cell>
          <cell r="BF527">
            <v>0</v>
          </cell>
          <cell r="BG527">
            <v>0</v>
          </cell>
          <cell r="BH527">
            <v>0</v>
          </cell>
          <cell r="BI527">
            <v>0</v>
          </cell>
          <cell r="BJ527">
            <v>255.58959537572281</v>
          </cell>
          <cell r="BK527">
            <v>0</v>
          </cell>
          <cell r="BL527">
            <v>275.63583815028932</v>
          </cell>
          <cell r="BM527">
            <v>92338.005780346924</v>
          </cell>
          <cell r="BN527">
            <v>227.52485549132956</v>
          </cell>
          <cell r="BO527">
            <v>101248.56069364166</v>
          </cell>
          <cell r="BP527">
            <v>46.106358381502901</v>
          </cell>
          <cell r="BQ527">
            <v>28585.9421965318</v>
          </cell>
          <cell r="BR527">
            <v>62.143352601156089</v>
          </cell>
          <cell r="BS527">
            <v>42257.479768786143</v>
          </cell>
          <cell r="BT527">
            <v>0</v>
          </cell>
          <cell r="BU527">
            <v>0</v>
          </cell>
          <cell r="BV527">
            <v>0</v>
          </cell>
          <cell r="BW527">
            <v>0</v>
          </cell>
          <cell r="BX527">
            <v>264429.9884393065</v>
          </cell>
          <cell r="BY527">
            <v>264429.9884393065</v>
          </cell>
          <cell r="BZ527">
            <v>0</v>
          </cell>
          <cell r="CA527">
            <v>522859.98843930598</v>
          </cell>
          <cell r="CB527">
            <v>522859.98843930598</v>
          </cell>
          <cell r="CC527">
            <v>0</v>
          </cell>
          <cell r="CD527">
            <v>0</v>
          </cell>
          <cell r="CE527">
            <v>73.84393063583812</v>
          </cell>
          <cell r="CF527">
            <v>40.222326754335249</v>
          </cell>
          <cell r="CG527">
            <v>57.253086419753174</v>
          </cell>
          <cell r="CH527">
            <v>36.94377579320993</v>
          </cell>
          <cell r="CI527">
            <v>57.580246913580339</v>
          </cell>
          <cell r="CJ527">
            <v>37.154883083456845</v>
          </cell>
          <cell r="CK527">
            <v>55.290123456790212</v>
          </cell>
          <cell r="CL527">
            <v>35.677132051728449</v>
          </cell>
          <cell r="CM527">
            <v>50.650306748466264</v>
          </cell>
          <cell r="CN527">
            <v>32.206262447116565</v>
          </cell>
          <cell r="CO527">
            <v>182.20438012984704</v>
          </cell>
          <cell r="CP527">
            <v>318857.66522723233</v>
          </cell>
          <cell r="CQ527">
            <v>318857.66522723233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Y527">
            <v>15.999999999999982</v>
          </cell>
          <cell r="CZ527">
            <v>25039.999999999971</v>
          </cell>
          <cell r="DA527">
            <v>25039.999999999971</v>
          </cell>
          <cell r="DB527">
            <v>0</v>
          </cell>
          <cell r="DC527">
            <v>5230764.993666539</v>
          </cell>
          <cell r="DD527">
            <v>5230764.993666539</v>
          </cell>
          <cell r="DE527">
            <v>0</v>
          </cell>
          <cell r="DF527">
            <v>128000</v>
          </cell>
          <cell r="DG527">
            <v>128000</v>
          </cell>
          <cell r="DH527">
            <v>173.4</v>
          </cell>
          <cell r="DI527">
            <v>0</v>
          </cell>
          <cell r="DJ527">
            <v>0</v>
          </cell>
          <cell r="DK527">
            <v>0.88100000000000001</v>
          </cell>
          <cell r="DL527">
            <v>0</v>
          </cell>
          <cell r="DO527">
            <v>0</v>
          </cell>
          <cell r="DP527">
            <v>0</v>
          </cell>
          <cell r="DQ527">
            <v>0</v>
          </cell>
          <cell r="DR527">
            <v>1.0156360164</v>
          </cell>
          <cell r="DS527">
            <v>0</v>
          </cell>
          <cell r="DT527">
            <v>83789.737324715941</v>
          </cell>
          <cell r="DU527">
            <v>83789.737324715941</v>
          </cell>
          <cell r="DV527">
            <v>0</v>
          </cell>
          <cell r="DW527">
            <v>0</v>
          </cell>
          <cell r="DX527">
            <v>0</v>
          </cell>
          <cell r="DY527">
            <v>0</v>
          </cell>
          <cell r="DZ527">
            <v>0</v>
          </cell>
          <cell r="EA527">
            <v>23861.200000000001</v>
          </cell>
          <cell r="EB527">
            <v>23861.200000000001</v>
          </cell>
          <cell r="EC527">
            <v>0</v>
          </cell>
          <cell r="ED527">
            <v>0</v>
          </cell>
          <cell r="EE527">
            <v>23861.200000000001</v>
          </cell>
          <cell r="EF527">
            <v>0</v>
          </cell>
          <cell r="EG527">
            <v>23861.200000000004</v>
          </cell>
          <cell r="EH527">
            <v>0</v>
          </cell>
          <cell r="EI527">
            <v>0</v>
          </cell>
          <cell r="EJ527">
            <v>0</v>
          </cell>
          <cell r="EK527">
            <v>0</v>
          </cell>
          <cell r="EL527">
            <v>0</v>
          </cell>
          <cell r="EM527">
            <v>0</v>
          </cell>
          <cell r="EN527">
            <v>0</v>
          </cell>
          <cell r="EO527">
            <v>0</v>
          </cell>
          <cell r="EP527">
            <v>0</v>
          </cell>
          <cell r="EQ527">
            <v>235650.93732471595</v>
          </cell>
          <cell r="ER527">
            <v>235650.93732471595</v>
          </cell>
          <cell r="ES527">
            <v>0</v>
          </cell>
          <cell r="ET527">
            <v>5466415.9309912547</v>
          </cell>
          <cell r="EU527">
            <v>5466415.9309912547</v>
          </cell>
          <cell r="EV527">
            <v>5442554.7309912546</v>
          </cell>
          <cell r="EW527">
            <v>6277.4564371294746</v>
          </cell>
          <cell r="EX527">
            <v>5715</v>
          </cell>
          <cell r="EY527">
            <v>0</v>
          </cell>
          <cell r="EZ527">
            <v>4954905</v>
          </cell>
          <cell r="FA527">
            <v>0</v>
          </cell>
          <cell r="FB527">
            <v>5466415.9309912547</v>
          </cell>
          <cell r="FC527">
            <v>5466415.9309912547</v>
          </cell>
          <cell r="FD527">
            <v>0</v>
          </cell>
          <cell r="FE527">
            <v>5466415.9309912547</v>
          </cell>
        </row>
        <row r="528">
          <cell r="A528">
            <v>5433</v>
          </cell>
          <cell r="B528">
            <v>8815433</v>
          </cell>
          <cell r="E528" t="str">
            <v>St Martin's School Brentwood</v>
          </cell>
          <cell r="F528" t="str">
            <v>S</v>
          </cell>
          <cell r="G528" t="str">
            <v/>
          </cell>
          <cell r="H528" t="str">
            <v/>
          </cell>
          <cell r="I528" t="str">
            <v>Y</v>
          </cell>
          <cell r="J528" t="str">
            <v>VI</v>
          </cell>
          <cell r="K528">
            <v>5433</v>
          </cell>
          <cell r="L528">
            <v>136875</v>
          </cell>
          <cell r="O528">
            <v>0</v>
          </cell>
          <cell r="P528">
            <v>3</v>
          </cell>
          <cell r="Q528">
            <v>2</v>
          </cell>
          <cell r="S528">
            <v>0</v>
          </cell>
          <cell r="T528">
            <v>0</v>
          </cell>
          <cell r="V528">
            <v>0</v>
          </cell>
          <cell r="W528">
            <v>320</v>
          </cell>
          <cell r="X528">
            <v>299</v>
          </cell>
          <cell r="Y528">
            <v>266</v>
          </cell>
          <cell r="Z528">
            <v>290</v>
          </cell>
          <cell r="AA528">
            <v>289</v>
          </cell>
          <cell r="AB528">
            <v>885</v>
          </cell>
          <cell r="AC528">
            <v>579</v>
          </cell>
          <cell r="AD528">
            <v>1464</v>
          </cell>
          <cell r="AE528">
            <v>1464</v>
          </cell>
          <cell r="AF528">
            <v>0</v>
          </cell>
          <cell r="AG528">
            <v>4144870.95</v>
          </cell>
          <cell r="AH528">
            <v>3226952.28</v>
          </cell>
          <cell r="AI528">
            <v>7371823.2300000004</v>
          </cell>
          <cell r="AJ528">
            <v>7371823.2300000004</v>
          </cell>
          <cell r="AK528">
            <v>0</v>
          </cell>
          <cell r="AL528">
            <v>0</v>
          </cell>
          <cell r="AM528">
            <v>153.99999999999986</v>
          </cell>
          <cell r="AN528">
            <v>73919.999999999927</v>
          </cell>
          <cell r="AO528">
            <v>73919.999999999927</v>
          </cell>
          <cell r="AP528">
            <v>0</v>
          </cell>
          <cell r="AQ528">
            <v>0</v>
          </cell>
          <cell r="AR528">
            <v>181.99999999999943</v>
          </cell>
          <cell r="AS528">
            <v>187459.99999999942</v>
          </cell>
          <cell r="AT528">
            <v>187459.99999999942</v>
          </cell>
          <cell r="AU528">
            <v>0</v>
          </cell>
          <cell r="AV528">
            <v>0</v>
          </cell>
          <cell r="AW528">
            <v>0</v>
          </cell>
          <cell r="AX528">
            <v>0</v>
          </cell>
          <cell r="AY528">
            <v>0</v>
          </cell>
          <cell r="AZ528">
            <v>0</v>
          </cell>
          <cell r="BA528">
            <v>0</v>
          </cell>
          <cell r="BB528">
            <v>0</v>
          </cell>
          <cell r="BC528">
            <v>0</v>
          </cell>
          <cell r="BD528">
            <v>0</v>
          </cell>
          <cell r="BE528">
            <v>0</v>
          </cell>
          <cell r="BF528">
            <v>0</v>
          </cell>
          <cell r="BG528">
            <v>0</v>
          </cell>
          <cell r="BH528">
            <v>0</v>
          </cell>
          <cell r="BI528">
            <v>0</v>
          </cell>
          <cell r="BJ528">
            <v>1174.8024606971971</v>
          </cell>
          <cell r="BK528">
            <v>0</v>
          </cell>
          <cell r="BL528">
            <v>153.10457963089488</v>
          </cell>
          <cell r="BM528">
            <v>51290.034176349785</v>
          </cell>
          <cell r="BN528">
            <v>69.047163362952787</v>
          </cell>
          <cell r="BO528">
            <v>30725.987696513992</v>
          </cell>
          <cell r="BP528">
            <v>26.01777170198223</v>
          </cell>
          <cell r="BQ528">
            <v>16131.018455228983</v>
          </cell>
          <cell r="BR528">
            <v>19.012987012987033</v>
          </cell>
          <cell r="BS528">
            <v>12928.831168831182</v>
          </cell>
          <cell r="BT528">
            <v>9.0061517429938522</v>
          </cell>
          <cell r="BU528">
            <v>6574.4907723855122</v>
          </cell>
          <cell r="BV528">
            <v>13.008885850991115</v>
          </cell>
          <cell r="BW528">
            <v>12098.263841421736</v>
          </cell>
          <cell r="BX528">
            <v>129748.6261107312</v>
          </cell>
          <cell r="BY528">
            <v>129748.6261107312</v>
          </cell>
          <cell r="BZ528">
            <v>0</v>
          </cell>
          <cell r="CA528">
            <v>391128.62611073058</v>
          </cell>
          <cell r="CB528">
            <v>391128.62611073058</v>
          </cell>
          <cell r="CC528">
            <v>0</v>
          </cell>
          <cell r="CD528">
            <v>0</v>
          </cell>
          <cell r="CE528">
            <v>83.116883116883201</v>
          </cell>
          <cell r="CF528">
            <v>45.273245922077969</v>
          </cell>
          <cell r="CG528">
            <v>70.93065693430664</v>
          </cell>
          <cell r="CH528">
            <v>45.769520047080334</v>
          </cell>
          <cell r="CI528">
            <v>63.102189781021963</v>
          </cell>
          <cell r="CJ528">
            <v>40.718034556934349</v>
          </cell>
          <cell r="CK528">
            <v>68.795620437956273</v>
          </cell>
          <cell r="CL528">
            <v>44.391842186131427</v>
          </cell>
          <cell r="CM528">
            <v>72.51660516605159</v>
          </cell>
          <cell r="CN528">
            <v>46.11006265667892</v>
          </cell>
          <cell r="CO528">
            <v>222.26270536890294</v>
          </cell>
          <cell r="CP528">
            <v>388959.73439558013</v>
          </cell>
          <cell r="CQ528">
            <v>388959.73439558013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Y528">
            <v>9.0061517429938522</v>
          </cell>
          <cell r="CZ528">
            <v>14094.62747778538</v>
          </cell>
          <cell r="DA528">
            <v>14094.62747778538</v>
          </cell>
          <cell r="DB528">
            <v>0</v>
          </cell>
          <cell r="DC528">
            <v>8166006.2179840971</v>
          </cell>
          <cell r="DD528">
            <v>8166006.2179840971</v>
          </cell>
          <cell r="DE528">
            <v>0</v>
          </cell>
          <cell r="DF528">
            <v>128000</v>
          </cell>
          <cell r="DG528">
            <v>128000</v>
          </cell>
          <cell r="DH528">
            <v>292.8</v>
          </cell>
          <cell r="DI528">
            <v>0</v>
          </cell>
          <cell r="DJ528">
            <v>0</v>
          </cell>
          <cell r="DK528">
            <v>1.556</v>
          </cell>
          <cell r="DL528">
            <v>0</v>
          </cell>
          <cell r="DO528">
            <v>0</v>
          </cell>
          <cell r="DP528">
            <v>0</v>
          </cell>
          <cell r="DQ528">
            <v>0</v>
          </cell>
          <cell r="DR528">
            <v>1.0156360164</v>
          </cell>
          <cell r="DS528">
            <v>0</v>
          </cell>
          <cell r="DT528">
            <v>129685.21724610138</v>
          </cell>
          <cell r="DU528">
            <v>129685.21724610138</v>
          </cell>
          <cell r="DV528">
            <v>0</v>
          </cell>
          <cell r="DW528">
            <v>0</v>
          </cell>
          <cell r="DX528">
            <v>0</v>
          </cell>
          <cell r="DY528">
            <v>0</v>
          </cell>
          <cell r="DZ528">
            <v>0</v>
          </cell>
          <cell r="EA528">
            <v>41412</v>
          </cell>
          <cell r="EB528">
            <v>41412</v>
          </cell>
          <cell r="EC528">
            <v>0</v>
          </cell>
          <cell r="ED528">
            <v>0</v>
          </cell>
          <cell r="EE528">
            <v>41412</v>
          </cell>
          <cell r="EF528">
            <v>0</v>
          </cell>
          <cell r="EG528">
            <v>41412</v>
          </cell>
          <cell r="EH528">
            <v>0</v>
          </cell>
          <cell r="EI528">
            <v>0</v>
          </cell>
          <cell r="EJ528">
            <v>0</v>
          </cell>
          <cell r="EK528">
            <v>0</v>
          </cell>
          <cell r="EL528">
            <v>0</v>
          </cell>
          <cell r="EM528">
            <v>0</v>
          </cell>
          <cell r="EN528">
            <v>0</v>
          </cell>
          <cell r="EO528">
            <v>0</v>
          </cell>
          <cell r="EP528">
            <v>0</v>
          </cell>
          <cell r="EQ528">
            <v>299097.21724610135</v>
          </cell>
          <cell r="ER528">
            <v>299097.21724610135</v>
          </cell>
          <cell r="ES528">
            <v>0</v>
          </cell>
          <cell r="ET528">
            <v>8465103.4352301992</v>
          </cell>
          <cell r="EU528">
            <v>8465103.4352301992</v>
          </cell>
          <cell r="EV528">
            <v>8423691.4352301992</v>
          </cell>
          <cell r="EW528">
            <v>5753.8875923703545</v>
          </cell>
          <cell r="EX528">
            <v>5715</v>
          </cell>
          <cell r="EY528">
            <v>0</v>
          </cell>
          <cell r="EZ528">
            <v>8366760</v>
          </cell>
          <cell r="FA528">
            <v>0</v>
          </cell>
          <cell r="FB528">
            <v>8465103.4352301992</v>
          </cell>
          <cell r="FC528">
            <v>8465103.4352301992</v>
          </cell>
          <cell r="FD528">
            <v>0</v>
          </cell>
          <cell r="FE528">
            <v>8465103.4352301992</v>
          </cell>
        </row>
        <row r="529">
          <cell r="A529">
            <v>5462</v>
          </cell>
          <cell r="B529">
            <v>8815462</v>
          </cell>
          <cell r="E529" t="str">
            <v>The Stanway School</v>
          </cell>
          <cell r="F529" t="str">
            <v>S</v>
          </cell>
          <cell r="G529" t="str">
            <v/>
          </cell>
          <cell r="H529" t="str">
            <v/>
          </cell>
          <cell r="I529" t="str">
            <v>Y</v>
          </cell>
          <cell r="K529">
            <v>5462</v>
          </cell>
          <cell r="L529">
            <v>137927</v>
          </cell>
          <cell r="O529">
            <v>0</v>
          </cell>
          <cell r="P529">
            <v>3</v>
          </cell>
          <cell r="Q529">
            <v>2</v>
          </cell>
          <cell r="S529">
            <v>0</v>
          </cell>
          <cell r="T529">
            <v>0</v>
          </cell>
          <cell r="V529">
            <v>0</v>
          </cell>
          <cell r="W529">
            <v>276</v>
          </cell>
          <cell r="X529">
            <v>281</v>
          </cell>
          <cell r="Y529">
            <v>279</v>
          </cell>
          <cell r="Z529">
            <v>278</v>
          </cell>
          <cell r="AA529">
            <v>280</v>
          </cell>
          <cell r="AB529">
            <v>836</v>
          </cell>
          <cell r="AC529">
            <v>558</v>
          </cell>
          <cell r="AD529">
            <v>1394</v>
          </cell>
          <cell r="AE529">
            <v>1394</v>
          </cell>
          <cell r="AF529">
            <v>0</v>
          </cell>
          <cell r="AG529">
            <v>3915380.9200000004</v>
          </cell>
          <cell r="AH529">
            <v>3109912.56</v>
          </cell>
          <cell r="AI529">
            <v>7025293.4800000004</v>
          </cell>
          <cell r="AJ529">
            <v>7025293.4800000004</v>
          </cell>
          <cell r="AK529">
            <v>0</v>
          </cell>
          <cell r="AL529">
            <v>0</v>
          </cell>
          <cell r="AM529">
            <v>145.00000000000045</v>
          </cell>
          <cell r="AN529">
            <v>69600.000000000218</v>
          </cell>
          <cell r="AO529">
            <v>69600.000000000218</v>
          </cell>
          <cell r="AP529">
            <v>0</v>
          </cell>
          <cell r="AQ529">
            <v>0</v>
          </cell>
          <cell r="AR529">
            <v>171.99999999999949</v>
          </cell>
          <cell r="AS529">
            <v>177159.99999999948</v>
          </cell>
          <cell r="AT529">
            <v>177159.99999999948</v>
          </cell>
          <cell r="AU529">
            <v>0</v>
          </cell>
          <cell r="AV529">
            <v>0</v>
          </cell>
          <cell r="AW529">
            <v>0</v>
          </cell>
          <cell r="AX529">
            <v>0</v>
          </cell>
          <cell r="AY529">
            <v>0</v>
          </cell>
          <cell r="AZ529">
            <v>0</v>
          </cell>
          <cell r="BA529">
            <v>0</v>
          </cell>
          <cell r="BB529">
            <v>0</v>
          </cell>
          <cell r="BC529">
            <v>0</v>
          </cell>
          <cell r="BD529">
            <v>0</v>
          </cell>
          <cell r="BE529">
            <v>0</v>
          </cell>
          <cell r="BF529">
            <v>0</v>
          </cell>
          <cell r="BG529">
            <v>0</v>
          </cell>
          <cell r="BH529">
            <v>0</v>
          </cell>
          <cell r="BI529">
            <v>0</v>
          </cell>
          <cell r="BJ529">
            <v>1321.9483129935388</v>
          </cell>
          <cell r="BK529">
            <v>0</v>
          </cell>
          <cell r="BL529">
            <v>18.012921751615284</v>
          </cell>
          <cell r="BM529">
            <v>6034.3287867911204</v>
          </cell>
          <cell r="BN529">
            <v>14.010050251256272</v>
          </cell>
          <cell r="BO529">
            <v>6234.4723618090411</v>
          </cell>
          <cell r="BP529">
            <v>31.022254127781807</v>
          </cell>
          <cell r="BQ529">
            <v>19233.79755922472</v>
          </cell>
          <cell r="BR529">
            <v>5.0035893754486702</v>
          </cell>
          <cell r="BS529">
            <v>3402.4407753050959</v>
          </cell>
          <cell r="BT529">
            <v>4.0028715003589452</v>
          </cell>
          <cell r="BU529">
            <v>2922.0961952620301</v>
          </cell>
          <cell r="BV529">
            <v>0</v>
          </cell>
          <cell r="BW529">
            <v>0</v>
          </cell>
          <cell r="BX529">
            <v>37827.135678392006</v>
          </cell>
          <cell r="BY529">
            <v>37827.135678392006</v>
          </cell>
          <cell r="BZ529">
            <v>0</v>
          </cell>
          <cell r="CA529">
            <v>284587.13567839173</v>
          </cell>
          <cell r="CB529">
            <v>284587.13567839173</v>
          </cell>
          <cell r="CC529">
            <v>0</v>
          </cell>
          <cell r="CD529">
            <v>0</v>
          </cell>
          <cell r="CE529">
            <v>131.42857142857139</v>
          </cell>
          <cell r="CF529">
            <v>71.588320114285693</v>
          </cell>
          <cell r="CG529">
            <v>88.197080291970778</v>
          </cell>
          <cell r="CH529">
            <v>56.911048184087569</v>
          </cell>
          <cell r="CI529">
            <v>87.569343065693403</v>
          </cell>
          <cell r="CJ529">
            <v>56.505987342919688</v>
          </cell>
          <cell r="CK529">
            <v>87.255474452554722</v>
          </cell>
          <cell r="CL529">
            <v>56.303456922335748</v>
          </cell>
          <cell r="CM529">
            <v>106.37992831541209</v>
          </cell>
          <cell r="CN529">
            <v>67.642233786379862</v>
          </cell>
          <cell r="CO529">
            <v>308.9510463500086</v>
          </cell>
          <cell r="CP529">
            <v>540664.33111251506</v>
          </cell>
          <cell r="CQ529">
            <v>540664.33111251506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Y529">
            <v>9.0000000000000053</v>
          </cell>
          <cell r="CZ529">
            <v>14085.000000000009</v>
          </cell>
          <cell r="DA529">
            <v>14085.000000000009</v>
          </cell>
          <cell r="DB529">
            <v>0</v>
          </cell>
          <cell r="DC529">
            <v>7864629.9467909066</v>
          </cell>
          <cell r="DD529">
            <v>7864629.9467909066</v>
          </cell>
          <cell r="DE529">
            <v>0</v>
          </cell>
          <cell r="DF529">
            <v>128000</v>
          </cell>
          <cell r="DG529">
            <v>128000</v>
          </cell>
          <cell r="DH529">
            <v>278.8</v>
          </cell>
          <cell r="DI529">
            <v>0</v>
          </cell>
          <cell r="DJ529">
            <v>0</v>
          </cell>
          <cell r="DK529">
            <v>2.7589999999999999</v>
          </cell>
          <cell r="DL529">
            <v>0.59833333333333316</v>
          </cell>
          <cell r="DO529">
            <v>0</v>
          </cell>
          <cell r="DP529">
            <v>0</v>
          </cell>
          <cell r="DQ529">
            <v>0</v>
          </cell>
          <cell r="DR529">
            <v>1</v>
          </cell>
          <cell r="DS529">
            <v>0</v>
          </cell>
          <cell r="DT529">
            <v>0</v>
          </cell>
          <cell r="DU529">
            <v>0</v>
          </cell>
          <cell r="DV529">
            <v>0</v>
          </cell>
          <cell r="DW529">
            <v>0</v>
          </cell>
          <cell r="DX529">
            <v>0</v>
          </cell>
          <cell r="DY529">
            <v>0</v>
          </cell>
          <cell r="DZ529">
            <v>0</v>
          </cell>
          <cell r="EA529">
            <v>40026.701999999997</v>
          </cell>
          <cell r="EB529">
            <v>40026.701999999997</v>
          </cell>
          <cell r="EC529">
            <v>0</v>
          </cell>
          <cell r="ED529">
            <v>0</v>
          </cell>
          <cell r="EE529">
            <v>40026.701999999997</v>
          </cell>
          <cell r="EF529">
            <v>0</v>
          </cell>
          <cell r="EG529">
            <v>40026.701999999997</v>
          </cell>
          <cell r="EH529">
            <v>0</v>
          </cell>
          <cell r="EI529">
            <v>0</v>
          </cell>
          <cell r="EJ529">
            <v>0</v>
          </cell>
          <cell r="EK529">
            <v>0</v>
          </cell>
          <cell r="EL529">
            <v>0</v>
          </cell>
          <cell r="EM529">
            <v>0</v>
          </cell>
          <cell r="EN529">
            <v>0</v>
          </cell>
          <cell r="EO529">
            <v>0</v>
          </cell>
          <cell r="EP529">
            <v>0</v>
          </cell>
          <cell r="EQ529">
            <v>168026.70199999999</v>
          </cell>
          <cell r="ER529">
            <v>168026.70199999999</v>
          </cell>
          <cell r="ES529">
            <v>0</v>
          </cell>
          <cell r="ET529">
            <v>8032656.6487909062</v>
          </cell>
          <cell r="EU529">
            <v>8032656.6487909062</v>
          </cell>
          <cell r="EV529">
            <v>7992629.9467909066</v>
          </cell>
          <cell r="EW529">
            <v>5733.5939360049542</v>
          </cell>
          <cell r="EX529">
            <v>5715</v>
          </cell>
          <cell r="EY529">
            <v>0</v>
          </cell>
          <cell r="EZ529">
            <v>7966710</v>
          </cell>
          <cell r="FA529">
            <v>0</v>
          </cell>
          <cell r="FB529">
            <v>8032656.6487909062</v>
          </cell>
          <cell r="FC529">
            <v>8032656.6487909062</v>
          </cell>
          <cell r="FD529">
            <v>0</v>
          </cell>
          <cell r="FE529">
            <v>8032656.6487909062</v>
          </cell>
        </row>
        <row r="530">
          <cell r="A530">
            <v>4343</v>
          </cell>
          <cell r="B530">
            <v>8814343</v>
          </cell>
          <cell r="E530" t="str">
            <v>Stewards Academy - Science Specialist, Harlow</v>
          </cell>
          <cell r="F530" t="str">
            <v>S</v>
          </cell>
          <cell r="G530" t="str">
            <v/>
          </cell>
          <cell r="H530" t="str">
            <v/>
          </cell>
          <cell r="I530" t="str">
            <v>Y</v>
          </cell>
          <cell r="K530">
            <v>4343</v>
          </cell>
          <cell r="L530">
            <v>137552</v>
          </cell>
          <cell r="O530">
            <v>0</v>
          </cell>
          <cell r="P530">
            <v>3</v>
          </cell>
          <cell r="Q530">
            <v>2</v>
          </cell>
          <cell r="S530">
            <v>0</v>
          </cell>
          <cell r="T530">
            <v>0</v>
          </cell>
          <cell r="V530">
            <v>0</v>
          </cell>
          <cell r="W530">
            <v>203</v>
          </cell>
          <cell r="X530">
            <v>193</v>
          </cell>
          <cell r="Y530">
            <v>219</v>
          </cell>
          <cell r="Z530">
            <v>208</v>
          </cell>
          <cell r="AA530">
            <v>225</v>
          </cell>
          <cell r="AB530">
            <v>615</v>
          </cell>
          <cell r="AC530">
            <v>433</v>
          </cell>
          <cell r="AD530">
            <v>1048</v>
          </cell>
          <cell r="AE530">
            <v>1048</v>
          </cell>
          <cell r="AF530">
            <v>0</v>
          </cell>
          <cell r="AG530">
            <v>2880334.0500000003</v>
          </cell>
          <cell r="AH530">
            <v>2413247.56</v>
          </cell>
          <cell r="AI530">
            <v>5293581.6100000003</v>
          </cell>
          <cell r="AJ530">
            <v>5293581.6100000003</v>
          </cell>
          <cell r="AK530">
            <v>0</v>
          </cell>
          <cell r="AL530">
            <v>0</v>
          </cell>
          <cell r="AM530">
            <v>271.9999999999996</v>
          </cell>
          <cell r="AN530">
            <v>130559.99999999981</v>
          </cell>
          <cell r="AO530">
            <v>130559.99999999981</v>
          </cell>
          <cell r="AP530">
            <v>0</v>
          </cell>
          <cell r="AQ530">
            <v>0</v>
          </cell>
          <cell r="AR530">
            <v>313.99999999999994</v>
          </cell>
          <cell r="AS530">
            <v>323419.99999999994</v>
          </cell>
          <cell r="AT530">
            <v>323419.99999999994</v>
          </cell>
          <cell r="AU530">
            <v>0</v>
          </cell>
          <cell r="AV530">
            <v>0</v>
          </cell>
          <cell r="AW530">
            <v>0</v>
          </cell>
          <cell r="AX530">
            <v>0</v>
          </cell>
          <cell r="AY530">
            <v>0</v>
          </cell>
          <cell r="AZ530">
            <v>0</v>
          </cell>
          <cell r="BA530">
            <v>0</v>
          </cell>
          <cell r="BB530">
            <v>0</v>
          </cell>
          <cell r="BC530">
            <v>0</v>
          </cell>
          <cell r="BD530">
            <v>0</v>
          </cell>
          <cell r="BE530">
            <v>0</v>
          </cell>
          <cell r="BF530">
            <v>0</v>
          </cell>
          <cell r="BG530">
            <v>0</v>
          </cell>
          <cell r="BH530">
            <v>0</v>
          </cell>
          <cell r="BI530">
            <v>0</v>
          </cell>
          <cell r="BJ530">
            <v>314.2999044890164</v>
          </cell>
          <cell r="BK530">
            <v>0</v>
          </cell>
          <cell r="BL530">
            <v>314.2999044890164</v>
          </cell>
          <cell r="BM530">
            <v>105290.4680038205</v>
          </cell>
          <cell r="BN530">
            <v>274.26170009551123</v>
          </cell>
          <cell r="BO530">
            <v>122046.45654250249</v>
          </cell>
          <cell r="BP530">
            <v>121.11556829035376</v>
          </cell>
          <cell r="BQ530">
            <v>75091.65234001934</v>
          </cell>
          <cell r="BR530">
            <v>24.022922636103193</v>
          </cell>
          <cell r="BS530">
            <v>16335.587392550171</v>
          </cell>
          <cell r="BT530">
            <v>0</v>
          </cell>
          <cell r="BU530">
            <v>0</v>
          </cell>
          <cell r="BV530">
            <v>0</v>
          </cell>
          <cell r="BW530">
            <v>0</v>
          </cell>
          <cell r="BX530">
            <v>318764.16427889251</v>
          </cell>
          <cell r="BY530">
            <v>318764.16427889251</v>
          </cell>
          <cell r="BZ530">
            <v>0</v>
          </cell>
          <cell r="CA530">
            <v>772744.16427889233</v>
          </cell>
          <cell r="CB530">
            <v>772744.16427889233</v>
          </cell>
          <cell r="CC530">
            <v>0</v>
          </cell>
          <cell r="CD530">
            <v>0</v>
          </cell>
          <cell r="CE530">
            <v>84.668341708542627</v>
          </cell>
          <cell r="CF530">
            <v>46.118315704824077</v>
          </cell>
          <cell r="CG530">
            <v>76.618090452261399</v>
          </cell>
          <cell r="CH530">
            <v>49.43945789437192</v>
          </cell>
          <cell r="CI530">
            <v>86.939698492462412</v>
          </cell>
          <cell r="CJ530">
            <v>56.099695745427198</v>
          </cell>
          <cell r="CK530">
            <v>82.572864321608137</v>
          </cell>
          <cell r="CL530">
            <v>53.281902808442268</v>
          </cell>
          <cell r="CM530">
            <v>87.729357798165154</v>
          </cell>
          <cell r="CN530">
            <v>55.7831709805046</v>
          </cell>
          <cell r="CO530">
            <v>260.72254313357007</v>
          </cell>
          <cell r="CP530">
            <v>456264.45048374764</v>
          </cell>
          <cell r="CQ530">
            <v>456264.45048374764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Y530">
            <v>25.023877745940794</v>
          </cell>
          <cell r="CZ530">
            <v>39162.368672397344</v>
          </cell>
          <cell r="DA530">
            <v>39162.368672397344</v>
          </cell>
          <cell r="DB530">
            <v>0</v>
          </cell>
          <cell r="DC530">
            <v>6561752.5934350379</v>
          </cell>
          <cell r="DD530">
            <v>6561752.5934350379</v>
          </cell>
          <cell r="DE530">
            <v>0</v>
          </cell>
          <cell r="DF530">
            <v>128000</v>
          </cell>
          <cell r="DG530">
            <v>128000</v>
          </cell>
          <cell r="DH530">
            <v>209.6</v>
          </cell>
          <cell r="DI530">
            <v>0</v>
          </cell>
          <cell r="DJ530">
            <v>0</v>
          </cell>
          <cell r="DK530">
            <v>1.6180000000000001</v>
          </cell>
          <cell r="DL530">
            <v>0</v>
          </cell>
          <cell r="DO530">
            <v>0</v>
          </cell>
          <cell r="DP530">
            <v>0</v>
          </cell>
          <cell r="DQ530">
            <v>0</v>
          </cell>
          <cell r="DR530">
            <v>1.0156360164</v>
          </cell>
          <cell r="DS530">
            <v>0</v>
          </cell>
          <cell r="DT530">
            <v>104601.08126289284</v>
          </cell>
          <cell r="DU530">
            <v>104601.08126289284</v>
          </cell>
          <cell r="DV530">
            <v>0</v>
          </cell>
          <cell r="DW530">
            <v>0</v>
          </cell>
          <cell r="DX530">
            <v>0</v>
          </cell>
          <cell r="DY530">
            <v>0</v>
          </cell>
          <cell r="DZ530">
            <v>0</v>
          </cell>
          <cell r="EA530">
            <v>24896.5</v>
          </cell>
          <cell r="EB530">
            <v>24896.5</v>
          </cell>
          <cell r="EC530">
            <v>0</v>
          </cell>
          <cell r="ED530">
            <v>0</v>
          </cell>
          <cell r="EE530">
            <v>24896.5</v>
          </cell>
          <cell r="EF530">
            <v>0</v>
          </cell>
          <cell r="EG530">
            <v>24896.5</v>
          </cell>
          <cell r="EH530">
            <v>0</v>
          </cell>
          <cell r="EI530">
            <v>0</v>
          </cell>
          <cell r="EJ530">
            <v>0</v>
          </cell>
          <cell r="EK530">
            <v>0</v>
          </cell>
          <cell r="EL530">
            <v>0</v>
          </cell>
          <cell r="EM530">
            <v>0</v>
          </cell>
          <cell r="EN530">
            <v>0</v>
          </cell>
          <cell r="EO530">
            <v>0</v>
          </cell>
          <cell r="EP530">
            <v>0</v>
          </cell>
          <cell r="EQ530">
            <v>257497.58126289284</v>
          </cell>
          <cell r="ER530">
            <v>257497.58126289284</v>
          </cell>
          <cell r="ES530">
            <v>0</v>
          </cell>
          <cell r="ET530">
            <v>6819250.1746979309</v>
          </cell>
          <cell r="EU530">
            <v>6819250.1746979309</v>
          </cell>
          <cell r="EV530">
            <v>6794353.6746979309</v>
          </cell>
          <cell r="EW530">
            <v>6483.1619033377201</v>
          </cell>
          <cell r="EX530">
            <v>5715</v>
          </cell>
          <cell r="EY530">
            <v>0</v>
          </cell>
          <cell r="EZ530">
            <v>5989320</v>
          </cell>
          <cell r="FA530">
            <v>0</v>
          </cell>
          <cell r="FB530">
            <v>6819250.1746979309</v>
          </cell>
          <cell r="FC530">
            <v>6819250.1746979309</v>
          </cell>
          <cell r="FD530">
            <v>0</v>
          </cell>
          <cell r="FE530">
            <v>6819250.1746979309</v>
          </cell>
        </row>
        <row r="531">
          <cell r="A531">
            <v>4011</v>
          </cell>
          <cell r="B531">
            <v>8814011</v>
          </cell>
          <cell r="E531" t="str">
            <v>The Sweyne Park School</v>
          </cell>
          <cell r="F531" t="str">
            <v>S</v>
          </cell>
          <cell r="G531" t="str">
            <v/>
          </cell>
          <cell r="H531">
            <v>10022580</v>
          </cell>
          <cell r="I531" t="str">
            <v>Y</v>
          </cell>
          <cell r="K531">
            <v>4011</v>
          </cell>
          <cell r="L531">
            <v>139534</v>
          </cell>
          <cell r="N531">
            <v>25</v>
          </cell>
          <cell r="O531">
            <v>0</v>
          </cell>
          <cell r="P531">
            <v>3</v>
          </cell>
          <cell r="Q531">
            <v>2</v>
          </cell>
          <cell r="S531">
            <v>0</v>
          </cell>
          <cell r="T531">
            <v>0</v>
          </cell>
          <cell r="V531">
            <v>0</v>
          </cell>
          <cell r="W531">
            <v>284.58333333333331</v>
          </cell>
          <cell r="X531">
            <v>270</v>
          </cell>
          <cell r="Y531">
            <v>250</v>
          </cell>
          <cell r="Z531">
            <v>265</v>
          </cell>
          <cell r="AA531">
            <v>247</v>
          </cell>
          <cell r="AB531">
            <v>804.58333333333337</v>
          </cell>
          <cell r="AC531">
            <v>512</v>
          </cell>
          <cell r="AD531">
            <v>1316.5833333333335</v>
          </cell>
          <cell r="AE531">
            <v>1316.5833333333335</v>
          </cell>
          <cell r="AF531">
            <v>0</v>
          </cell>
          <cell r="AG531">
            <v>3768241.9041666673</v>
          </cell>
          <cell r="AH531">
            <v>2853539.8399999999</v>
          </cell>
          <cell r="AI531">
            <v>6621781.7441666666</v>
          </cell>
          <cell r="AJ531">
            <v>6621781.7441666666</v>
          </cell>
          <cell r="AK531">
            <v>0</v>
          </cell>
          <cell r="AL531">
            <v>0</v>
          </cell>
          <cell r="AM531">
            <v>194.15053763440804</v>
          </cell>
          <cell r="AN531">
            <v>93192.25806451586</v>
          </cell>
          <cell r="AO531">
            <v>93192.25806451586</v>
          </cell>
          <cell r="AP531">
            <v>0</v>
          </cell>
          <cell r="AQ531">
            <v>0</v>
          </cell>
          <cell r="AR531">
            <v>232.57616487455232</v>
          </cell>
          <cell r="AS531">
            <v>239553.4498207889</v>
          </cell>
          <cell r="AT531">
            <v>239553.4498207889</v>
          </cell>
          <cell r="AU531">
            <v>0</v>
          </cell>
          <cell r="AV531">
            <v>0</v>
          </cell>
          <cell r="AW531">
            <v>0</v>
          </cell>
          <cell r="AX531">
            <v>0</v>
          </cell>
          <cell r="AY531">
            <v>0</v>
          </cell>
          <cell r="AZ531">
            <v>0</v>
          </cell>
          <cell r="BA531">
            <v>0</v>
          </cell>
          <cell r="BB531">
            <v>0</v>
          </cell>
          <cell r="BC531">
            <v>0</v>
          </cell>
          <cell r="BD531">
            <v>0</v>
          </cell>
          <cell r="BE531">
            <v>0</v>
          </cell>
          <cell r="BF531">
            <v>0</v>
          </cell>
          <cell r="BG531">
            <v>0</v>
          </cell>
          <cell r="BH531">
            <v>0</v>
          </cell>
          <cell r="BI531">
            <v>0</v>
          </cell>
          <cell r="BJ531">
            <v>1270.0323469126313</v>
          </cell>
          <cell r="BK531">
            <v>0</v>
          </cell>
          <cell r="BL531">
            <v>8.0958237253394838</v>
          </cell>
          <cell r="BM531">
            <v>2712.1009479887271</v>
          </cell>
          <cell r="BN531">
            <v>13.155713553676655</v>
          </cell>
          <cell r="BO531">
            <v>5854.2925313861115</v>
          </cell>
          <cell r="BP531">
            <v>7.0838457596720428</v>
          </cell>
          <cell r="BQ531">
            <v>4391.9843709966663</v>
          </cell>
          <cell r="BR531">
            <v>5.0598898283371714</v>
          </cell>
          <cell r="BS531">
            <v>3440.7250832692766</v>
          </cell>
          <cell r="BT531">
            <v>10.119779656674355</v>
          </cell>
          <cell r="BU531">
            <v>7387.4391493722796</v>
          </cell>
          <cell r="BV531">
            <v>3.0359338970023004</v>
          </cell>
          <cell r="BW531">
            <v>2823.4185242121393</v>
          </cell>
          <cell r="BX531">
            <v>26609.960607225199</v>
          </cell>
          <cell r="BY531">
            <v>26609.960607225199</v>
          </cell>
          <cell r="BZ531">
            <v>0</v>
          </cell>
          <cell r="CA531">
            <v>359355.66849252995</v>
          </cell>
          <cell r="CB531">
            <v>359355.66849252995</v>
          </cell>
          <cell r="CC531">
            <v>0</v>
          </cell>
          <cell r="CD531">
            <v>0</v>
          </cell>
          <cell r="CE531">
            <v>124.57232704402522</v>
          </cell>
          <cell r="CF531">
            <v>67.853766718113249</v>
          </cell>
          <cell r="CG531">
            <v>107.79467680608371</v>
          </cell>
          <cell r="CH531">
            <v>69.556815547528558</v>
          </cell>
          <cell r="CI531">
            <v>99.809885931558995</v>
          </cell>
          <cell r="CJ531">
            <v>64.404458840304216</v>
          </cell>
          <cell r="CK531">
            <v>105.79847908745253</v>
          </cell>
          <cell r="CL531">
            <v>68.268726370722476</v>
          </cell>
          <cell r="CM531">
            <v>86.39917695473261</v>
          </cell>
          <cell r="CN531">
            <v>54.9373685343622</v>
          </cell>
          <cell r="CO531">
            <v>325.02113601103076</v>
          </cell>
          <cell r="CP531">
            <v>568786.98801930388</v>
          </cell>
          <cell r="CQ531">
            <v>568786.98801930388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1.0112007168458779</v>
          </cell>
          <cell r="CZ531">
            <v>1582.5291218637988</v>
          </cell>
          <cell r="DA531">
            <v>1582.5291218637988</v>
          </cell>
          <cell r="DB531">
            <v>0</v>
          </cell>
          <cell r="DC531">
            <v>7551506.9298003642</v>
          </cell>
          <cell r="DD531">
            <v>7551506.9298003642</v>
          </cell>
          <cell r="DE531">
            <v>0</v>
          </cell>
          <cell r="DF531">
            <v>128000</v>
          </cell>
          <cell r="DG531">
            <v>128000</v>
          </cell>
          <cell r="DH531">
            <v>263.31666666666672</v>
          </cell>
          <cell r="DI531">
            <v>0</v>
          </cell>
          <cell r="DJ531">
            <v>0</v>
          </cell>
          <cell r="DK531">
            <v>1.2350000000000001</v>
          </cell>
          <cell r="DL531">
            <v>0</v>
          </cell>
          <cell r="DO531">
            <v>0</v>
          </cell>
          <cell r="DP531">
            <v>0</v>
          </cell>
          <cell r="DQ531">
            <v>0</v>
          </cell>
          <cell r="DR531">
            <v>1</v>
          </cell>
          <cell r="DS531">
            <v>0</v>
          </cell>
          <cell r="DT531">
            <v>0</v>
          </cell>
          <cell r="DU531">
            <v>0</v>
          </cell>
          <cell r="DV531">
            <v>0</v>
          </cell>
          <cell r="DW531">
            <v>0</v>
          </cell>
          <cell r="DX531">
            <v>0</v>
          </cell>
          <cell r="DY531">
            <v>0</v>
          </cell>
          <cell r="DZ531">
            <v>0</v>
          </cell>
          <cell r="EA531">
            <v>34510</v>
          </cell>
          <cell r="EB531">
            <v>34510</v>
          </cell>
          <cell r="EC531">
            <v>0</v>
          </cell>
          <cell r="ED531">
            <v>0</v>
          </cell>
          <cell r="EE531">
            <v>34510</v>
          </cell>
          <cell r="EF531">
            <v>0</v>
          </cell>
          <cell r="EG531">
            <v>34510</v>
          </cell>
          <cell r="EH531">
            <v>0</v>
          </cell>
          <cell r="EI531">
            <v>0</v>
          </cell>
          <cell r="EJ531">
            <v>0</v>
          </cell>
          <cell r="EK531">
            <v>0</v>
          </cell>
          <cell r="EL531">
            <v>0</v>
          </cell>
          <cell r="EM531">
            <v>0</v>
          </cell>
          <cell r="EN531">
            <v>0</v>
          </cell>
          <cell r="EO531">
            <v>0</v>
          </cell>
          <cell r="EP531">
            <v>0</v>
          </cell>
          <cell r="EQ531">
            <v>162510</v>
          </cell>
          <cell r="ER531">
            <v>162510</v>
          </cell>
          <cell r="ES531">
            <v>0</v>
          </cell>
          <cell r="ET531">
            <v>7714016.9298003642</v>
          </cell>
          <cell r="EU531">
            <v>7714016.9298003642</v>
          </cell>
          <cell r="EV531">
            <v>7679506.9298003642</v>
          </cell>
          <cell r="EW531">
            <v>5832.9060799800218</v>
          </cell>
          <cell r="EX531">
            <v>5715</v>
          </cell>
          <cell r="EY531">
            <v>0</v>
          </cell>
          <cell r="EZ531">
            <v>7524273.7500000009</v>
          </cell>
          <cell r="FA531">
            <v>0</v>
          </cell>
          <cell r="FB531">
            <v>7714016.9298003642</v>
          </cell>
          <cell r="FC531">
            <v>7714016.9298003642</v>
          </cell>
          <cell r="FD531">
            <v>0</v>
          </cell>
          <cell r="FE531">
            <v>7714016.9298003642</v>
          </cell>
        </row>
        <row r="532">
          <cell r="A532">
            <v>4470</v>
          </cell>
          <cell r="B532">
            <v>8814470</v>
          </cell>
          <cell r="E532" t="str">
            <v>Tabor Academy</v>
          </cell>
          <cell r="F532" t="str">
            <v>S</v>
          </cell>
          <cell r="G532" t="str">
            <v/>
          </cell>
          <cell r="H532" t="str">
            <v/>
          </cell>
          <cell r="I532" t="str">
            <v>Y</v>
          </cell>
          <cell r="K532">
            <v>4470</v>
          </cell>
          <cell r="L532">
            <v>139179</v>
          </cell>
          <cell r="O532">
            <v>0</v>
          </cell>
          <cell r="P532">
            <v>3</v>
          </cell>
          <cell r="Q532">
            <v>2</v>
          </cell>
          <cell r="S532">
            <v>0</v>
          </cell>
          <cell r="T532">
            <v>0</v>
          </cell>
          <cell r="V532">
            <v>0</v>
          </cell>
          <cell r="W532">
            <v>192</v>
          </cell>
          <cell r="X532">
            <v>200</v>
          </cell>
          <cell r="Y532">
            <v>151</v>
          </cell>
          <cell r="Z532">
            <v>173</v>
          </cell>
          <cell r="AA532">
            <v>161</v>
          </cell>
          <cell r="AB532">
            <v>543</v>
          </cell>
          <cell r="AC532">
            <v>334</v>
          </cell>
          <cell r="AD532">
            <v>877</v>
          </cell>
          <cell r="AE532">
            <v>877</v>
          </cell>
          <cell r="AF532">
            <v>0</v>
          </cell>
          <cell r="AG532">
            <v>2543124.21</v>
          </cell>
          <cell r="AH532">
            <v>1861488.88</v>
          </cell>
          <cell r="AI532">
            <v>4404613.09</v>
          </cell>
          <cell r="AJ532">
            <v>4404613.09</v>
          </cell>
          <cell r="AK532">
            <v>0</v>
          </cell>
          <cell r="AL532">
            <v>0</v>
          </cell>
          <cell r="AM532">
            <v>188.00000000000037</v>
          </cell>
          <cell r="AN532">
            <v>90240.000000000175</v>
          </cell>
          <cell r="AO532">
            <v>90240.000000000175</v>
          </cell>
          <cell r="AP532">
            <v>0</v>
          </cell>
          <cell r="AQ532">
            <v>0</v>
          </cell>
          <cell r="AR532">
            <v>249.99999999999972</v>
          </cell>
          <cell r="AS532">
            <v>257499.99999999971</v>
          </cell>
          <cell r="AT532">
            <v>257499.99999999971</v>
          </cell>
          <cell r="AU532">
            <v>0</v>
          </cell>
          <cell r="AV532">
            <v>0</v>
          </cell>
          <cell r="AW532">
            <v>0</v>
          </cell>
          <cell r="AX532">
            <v>0</v>
          </cell>
          <cell r="AY532">
            <v>0</v>
          </cell>
          <cell r="AZ532">
            <v>0</v>
          </cell>
          <cell r="BA532">
            <v>0</v>
          </cell>
          <cell r="BB532">
            <v>0</v>
          </cell>
          <cell r="BC532">
            <v>0</v>
          </cell>
          <cell r="BD532">
            <v>0</v>
          </cell>
          <cell r="BE532">
            <v>0</v>
          </cell>
          <cell r="BF532">
            <v>0</v>
          </cell>
          <cell r="BG532">
            <v>0</v>
          </cell>
          <cell r="BH532">
            <v>0</v>
          </cell>
          <cell r="BI532">
            <v>0</v>
          </cell>
          <cell r="BJ532">
            <v>522.98165137614694</v>
          </cell>
          <cell r="BK532">
            <v>0</v>
          </cell>
          <cell r="BL532">
            <v>23.131880733944932</v>
          </cell>
          <cell r="BM532">
            <v>7749.1800458715525</v>
          </cell>
          <cell r="BN532">
            <v>174.99770642201858</v>
          </cell>
          <cell r="BO532">
            <v>77873.979357798264</v>
          </cell>
          <cell r="BP532">
            <v>153.87729357798142</v>
          </cell>
          <cell r="BQ532">
            <v>95403.922018348487</v>
          </cell>
          <cell r="BR532">
            <v>2.0114678899082605</v>
          </cell>
          <cell r="BS532">
            <v>1367.7981651376172</v>
          </cell>
          <cell r="BT532">
            <v>0</v>
          </cell>
          <cell r="BU532">
            <v>0</v>
          </cell>
          <cell r="BV532">
            <v>0</v>
          </cell>
          <cell r="BW532">
            <v>0</v>
          </cell>
          <cell r="BX532">
            <v>182394.87958715591</v>
          </cell>
          <cell r="BY532">
            <v>182394.87958715591</v>
          </cell>
          <cell r="BZ532">
            <v>0</v>
          </cell>
          <cell r="CA532">
            <v>530134.87958715577</v>
          </cell>
          <cell r="CB532">
            <v>530134.87958715577</v>
          </cell>
          <cell r="CC532">
            <v>0</v>
          </cell>
          <cell r="CD532">
            <v>0</v>
          </cell>
          <cell r="CE532">
            <v>81.42408376963354</v>
          </cell>
          <cell r="CF532">
            <v>44.351188714554993</v>
          </cell>
          <cell r="CG532">
            <v>83.832335329341404</v>
          </cell>
          <cell r="CH532">
            <v>54.094603353293465</v>
          </cell>
          <cell r="CI532">
            <v>63.293413173652759</v>
          </cell>
          <cell r="CJ532">
            <v>40.841425531736569</v>
          </cell>
          <cell r="CK532">
            <v>72.514970059880312</v>
          </cell>
          <cell r="CL532">
            <v>46.791831900598844</v>
          </cell>
          <cell r="CM532">
            <v>68.39869281045759</v>
          </cell>
          <cell r="CN532">
            <v>43.491666548692855</v>
          </cell>
          <cell r="CO532">
            <v>229.57071604887673</v>
          </cell>
          <cell r="CP532">
            <v>401748.75308553426</v>
          </cell>
          <cell r="CQ532">
            <v>401748.75308553426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0</v>
          </cell>
          <cell r="CY532">
            <v>7.0079908675799132</v>
          </cell>
          <cell r="CZ532">
            <v>10967.505707762564</v>
          </cell>
          <cell r="DA532">
            <v>10967.505707762564</v>
          </cell>
          <cell r="DB532">
            <v>0</v>
          </cell>
          <cell r="DC532">
            <v>5347464.2283804519</v>
          </cell>
          <cell r="DD532">
            <v>5347464.2283804519</v>
          </cell>
          <cell r="DE532">
            <v>0</v>
          </cell>
          <cell r="DF532">
            <v>128000</v>
          </cell>
          <cell r="DG532">
            <v>128000</v>
          </cell>
          <cell r="DH532">
            <v>175.4</v>
          </cell>
          <cell r="DI532">
            <v>0</v>
          </cell>
          <cell r="DJ532">
            <v>0</v>
          </cell>
          <cell r="DK532">
            <v>2.4929999999999999</v>
          </cell>
          <cell r="DL532">
            <v>0.15499999999999992</v>
          </cell>
          <cell r="DO532">
            <v>0</v>
          </cell>
          <cell r="DP532">
            <v>0</v>
          </cell>
          <cell r="DQ532">
            <v>0</v>
          </cell>
          <cell r="DR532">
            <v>1</v>
          </cell>
          <cell r="DS532">
            <v>0</v>
          </cell>
          <cell r="DT532">
            <v>0</v>
          </cell>
          <cell r="DU532">
            <v>0</v>
          </cell>
          <cell r="DV532">
            <v>0</v>
          </cell>
          <cell r="DW532">
            <v>0</v>
          </cell>
          <cell r="DX532">
            <v>0</v>
          </cell>
          <cell r="DY532">
            <v>0</v>
          </cell>
          <cell r="DZ532">
            <v>0</v>
          </cell>
          <cell r="EA532">
            <v>31059</v>
          </cell>
          <cell r="EB532">
            <v>31059</v>
          </cell>
          <cell r="EC532">
            <v>0</v>
          </cell>
          <cell r="ED532">
            <v>0</v>
          </cell>
          <cell r="EE532">
            <v>31059</v>
          </cell>
          <cell r="EF532">
            <v>0</v>
          </cell>
          <cell r="EG532">
            <v>31059</v>
          </cell>
          <cell r="EH532">
            <v>0</v>
          </cell>
          <cell r="EI532">
            <v>0</v>
          </cell>
          <cell r="EJ532">
            <v>0</v>
          </cell>
          <cell r="EK532">
            <v>0</v>
          </cell>
          <cell r="EL532">
            <v>0</v>
          </cell>
          <cell r="EM532">
            <v>60000</v>
          </cell>
          <cell r="EN532">
            <v>1.0778720852918575</v>
          </cell>
          <cell r="EO532">
            <v>60000</v>
          </cell>
          <cell r="EP532">
            <v>0</v>
          </cell>
          <cell r="EQ532">
            <v>219059</v>
          </cell>
          <cell r="ER532">
            <v>219059</v>
          </cell>
          <cell r="ES532">
            <v>0</v>
          </cell>
          <cell r="ET532">
            <v>5566523.2283804519</v>
          </cell>
          <cell r="EU532">
            <v>5566523.2283804519</v>
          </cell>
          <cell r="EV532">
            <v>5475464.2283804519</v>
          </cell>
          <cell r="EW532">
            <v>6243.4027689628874</v>
          </cell>
          <cell r="EX532">
            <v>5715</v>
          </cell>
          <cell r="EY532">
            <v>0</v>
          </cell>
          <cell r="EZ532">
            <v>5012055</v>
          </cell>
          <cell r="FA532">
            <v>0</v>
          </cell>
          <cell r="FB532">
            <v>5566523.2283804519</v>
          </cell>
          <cell r="FC532">
            <v>5566523.2283804519</v>
          </cell>
          <cell r="FD532">
            <v>0</v>
          </cell>
          <cell r="FE532">
            <v>5566523.2283804519</v>
          </cell>
        </row>
        <row r="533">
          <cell r="A533">
            <v>5432</v>
          </cell>
          <cell r="B533">
            <v>8815432</v>
          </cell>
          <cell r="E533" t="str">
            <v>Tendring Technology College</v>
          </cell>
          <cell r="F533" t="str">
            <v>S</v>
          </cell>
          <cell r="G533" t="str">
            <v/>
          </cell>
          <cell r="H533">
            <v>10022902</v>
          </cell>
          <cell r="I533" t="str">
            <v>Y</v>
          </cell>
          <cell r="J533" t="str">
            <v>VI</v>
          </cell>
          <cell r="K533">
            <v>5432</v>
          </cell>
          <cell r="L533">
            <v>137188</v>
          </cell>
          <cell r="O533">
            <v>0</v>
          </cell>
          <cell r="P533">
            <v>3</v>
          </cell>
          <cell r="Q533">
            <v>2</v>
          </cell>
          <cell r="S533">
            <v>0</v>
          </cell>
          <cell r="T533">
            <v>0</v>
          </cell>
          <cell r="V533">
            <v>0</v>
          </cell>
          <cell r="W533">
            <v>291</v>
          </cell>
          <cell r="X533">
            <v>329</v>
          </cell>
          <cell r="Y533">
            <v>311</v>
          </cell>
          <cell r="Z533">
            <v>322</v>
          </cell>
          <cell r="AA533">
            <v>301</v>
          </cell>
          <cell r="AB533">
            <v>931</v>
          </cell>
          <cell r="AC533">
            <v>623</v>
          </cell>
          <cell r="AD533">
            <v>1554</v>
          </cell>
          <cell r="AE533">
            <v>1554</v>
          </cell>
          <cell r="AF533">
            <v>0</v>
          </cell>
          <cell r="AG533">
            <v>4360310.57</v>
          </cell>
          <cell r="AH533">
            <v>3472178.36</v>
          </cell>
          <cell r="AI533">
            <v>7832488.9299999997</v>
          </cell>
          <cell r="AJ533">
            <v>7832488.9299999997</v>
          </cell>
          <cell r="AK533">
            <v>0</v>
          </cell>
          <cell r="AL533">
            <v>0</v>
          </cell>
          <cell r="AM533">
            <v>422.99999999999966</v>
          </cell>
          <cell r="AN533">
            <v>203039.99999999983</v>
          </cell>
          <cell r="AO533">
            <v>203039.99999999983</v>
          </cell>
          <cell r="AP533">
            <v>0</v>
          </cell>
          <cell r="AQ533">
            <v>0</v>
          </cell>
          <cell r="AR533">
            <v>495.99999999999972</v>
          </cell>
          <cell r="AS533">
            <v>510879.99999999971</v>
          </cell>
          <cell r="AT533">
            <v>510879.99999999971</v>
          </cell>
          <cell r="AU533">
            <v>0</v>
          </cell>
          <cell r="AV533">
            <v>0</v>
          </cell>
          <cell r="AW533">
            <v>0</v>
          </cell>
          <cell r="AX533">
            <v>0</v>
          </cell>
          <cell r="AY533">
            <v>0</v>
          </cell>
          <cell r="AZ533">
            <v>0</v>
          </cell>
          <cell r="BA533">
            <v>0</v>
          </cell>
          <cell r="BB533">
            <v>0</v>
          </cell>
          <cell r="BC533">
            <v>0</v>
          </cell>
          <cell r="BD533">
            <v>0</v>
          </cell>
          <cell r="BE533">
            <v>0</v>
          </cell>
          <cell r="BF533">
            <v>0</v>
          </cell>
          <cell r="BG533">
            <v>0</v>
          </cell>
          <cell r="BH533">
            <v>0</v>
          </cell>
          <cell r="BI533">
            <v>0</v>
          </cell>
          <cell r="BJ533">
            <v>754.48551191242825</v>
          </cell>
          <cell r="BK533">
            <v>0</v>
          </cell>
          <cell r="BL533">
            <v>284.18287186091391</v>
          </cell>
          <cell r="BM533">
            <v>95201.262073406164</v>
          </cell>
          <cell r="BN533">
            <v>0</v>
          </cell>
          <cell r="BO533">
            <v>0</v>
          </cell>
          <cell r="BP533">
            <v>221.14230521571139</v>
          </cell>
          <cell r="BQ533">
            <v>137108.22923374106</v>
          </cell>
          <cell r="BR533">
            <v>85.054732775273706</v>
          </cell>
          <cell r="BS533">
            <v>57837.218287186122</v>
          </cell>
          <cell r="BT533">
            <v>140.09014810045073</v>
          </cell>
          <cell r="BU533">
            <v>102265.80811332904</v>
          </cell>
          <cell r="BV533">
            <v>69.044430135222186</v>
          </cell>
          <cell r="BW533">
            <v>64211.320025756635</v>
          </cell>
          <cell r="BX533">
            <v>456623.83773341903</v>
          </cell>
          <cell r="BY533">
            <v>456623.83773341903</v>
          </cell>
          <cell r="BZ533">
            <v>0</v>
          </cell>
          <cell r="CA533">
            <v>1170543.8377334187</v>
          </cell>
          <cell r="CB533">
            <v>1170543.8377334187</v>
          </cell>
          <cell r="CC533">
            <v>0</v>
          </cell>
          <cell r="CD533">
            <v>0</v>
          </cell>
          <cell r="CE533">
            <v>152.8804347826088</v>
          </cell>
          <cell r="CF533">
            <v>83.273015794565282</v>
          </cell>
          <cell r="CG533">
            <v>164.5</v>
          </cell>
          <cell r="CH533">
            <v>106.14713542999999</v>
          </cell>
          <cell r="CI533">
            <v>155.5</v>
          </cell>
          <cell r="CJ533">
            <v>100.33969336999999</v>
          </cell>
          <cell r="CK533">
            <v>161</v>
          </cell>
          <cell r="CL533">
            <v>103.88868574</v>
          </cell>
          <cell r="CM533">
            <v>132.85517241379324</v>
          </cell>
          <cell r="CN533">
            <v>84.476656211862149</v>
          </cell>
          <cell r="CO533">
            <v>478.12518654642753</v>
          </cell>
          <cell r="CP533">
            <v>836719.07645624818</v>
          </cell>
          <cell r="CQ533">
            <v>836719.07645624818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Y533">
            <v>5.9999999999999982</v>
          </cell>
          <cell r="CZ533">
            <v>9389.9999999999964</v>
          </cell>
          <cell r="DA533">
            <v>9389.9999999999964</v>
          </cell>
          <cell r="DB533">
            <v>0</v>
          </cell>
          <cell r="DC533">
            <v>9849141.8441896681</v>
          </cell>
          <cell r="DD533">
            <v>9849141.8441896681</v>
          </cell>
          <cell r="DE533">
            <v>0</v>
          </cell>
          <cell r="DF533">
            <v>128000</v>
          </cell>
          <cell r="DG533">
            <v>128000</v>
          </cell>
          <cell r="DH533">
            <v>310.8</v>
          </cell>
          <cell r="DI533">
            <v>0</v>
          </cell>
          <cell r="DJ533">
            <v>0</v>
          </cell>
          <cell r="DK533">
            <v>6.5709999999999997</v>
          </cell>
          <cell r="DL533">
            <v>1</v>
          </cell>
          <cell r="DO533">
            <v>0</v>
          </cell>
          <cell r="DP533">
            <v>0</v>
          </cell>
          <cell r="DQ533">
            <v>0</v>
          </cell>
          <cell r="DR533">
            <v>1</v>
          </cell>
          <cell r="DS533">
            <v>0</v>
          </cell>
          <cell r="DT533">
            <v>0</v>
          </cell>
          <cell r="DU533">
            <v>0</v>
          </cell>
          <cell r="DV533">
            <v>0</v>
          </cell>
          <cell r="DW533" t="str">
            <v>A</v>
          </cell>
          <cell r="DX533">
            <v>0</v>
          </cell>
          <cell r="DY533">
            <v>262626</v>
          </cell>
          <cell r="DZ533">
            <v>262626</v>
          </cell>
          <cell r="EA533">
            <v>53101.254000000001</v>
          </cell>
          <cell r="EB533">
            <v>53101.254000000001</v>
          </cell>
          <cell r="EC533">
            <v>0</v>
          </cell>
          <cell r="ED533">
            <v>0</v>
          </cell>
          <cell r="EE533">
            <v>53101.254000000001</v>
          </cell>
          <cell r="EF533">
            <v>0</v>
          </cell>
          <cell r="EG533">
            <v>53101.254000000001</v>
          </cell>
          <cell r="EH533">
            <v>0</v>
          </cell>
          <cell r="EI533">
            <v>0</v>
          </cell>
          <cell r="EJ533">
            <v>0</v>
          </cell>
          <cell r="EK533">
            <v>0</v>
          </cell>
          <cell r="EL533">
            <v>0</v>
          </cell>
          <cell r="EM533">
            <v>0</v>
          </cell>
          <cell r="EN533">
            <v>0</v>
          </cell>
          <cell r="EO533">
            <v>0</v>
          </cell>
          <cell r="EP533">
            <v>0</v>
          </cell>
          <cell r="EQ533">
            <v>443727.25400000002</v>
          </cell>
          <cell r="ER533">
            <v>443727.25400000002</v>
          </cell>
          <cell r="ES533">
            <v>0</v>
          </cell>
          <cell r="ET533">
            <v>10292869.098189669</v>
          </cell>
          <cell r="EU533">
            <v>10292869.098189669</v>
          </cell>
          <cell r="EV533">
            <v>9977141.8441896681</v>
          </cell>
          <cell r="EW533">
            <v>6420.2971970332483</v>
          </cell>
          <cell r="EX533">
            <v>5715</v>
          </cell>
          <cell r="EY533">
            <v>0</v>
          </cell>
          <cell r="EZ533">
            <v>8881110</v>
          </cell>
          <cell r="FA533">
            <v>0</v>
          </cell>
          <cell r="FB533">
            <v>10292869.098189669</v>
          </cell>
          <cell r="FC533">
            <v>10292869.098189669</v>
          </cell>
          <cell r="FD533">
            <v>0</v>
          </cell>
          <cell r="FE533">
            <v>10292869.098189669</v>
          </cell>
        </row>
        <row r="534">
          <cell r="A534">
            <v>4021</v>
          </cell>
          <cell r="B534">
            <v>8814021</v>
          </cell>
          <cell r="E534" t="str">
            <v>The Trinity School</v>
          </cell>
          <cell r="F534" t="str">
            <v>S</v>
          </cell>
          <cell r="G534" t="str">
            <v/>
          </cell>
          <cell r="I534" t="str">
            <v>Y</v>
          </cell>
          <cell r="K534">
            <v>4021</v>
          </cell>
          <cell r="L534">
            <v>143701</v>
          </cell>
          <cell r="N534">
            <v>120</v>
          </cell>
          <cell r="O534">
            <v>0</v>
          </cell>
          <cell r="P534">
            <v>3</v>
          </cell>
          <cell r="Q534">
            <v>0</v>
          </cell>
          <cell r="S534">
            <v>0</v>
          </cell>
          <cell r="T534">
            <v>0</v>
          </cell>
          <cell r="V534">
            <v>0</v>
          </cell>
          <cell r="W534">
            <v>190</v>
          </cell>
          <cell r="X534">
            <v>120</v>
          </cell>
          <cell r="Y534">
            <v>0</v>
          </cell>
          <cell r="Z534">
            <v>0</v>
          </cell>
          <cell r="AA534">
            <v>0</v>
          </cell>
          <cell r="AB534">
            <v>310</v>
          </cell>
          <cell r="AC534">
            <v>0</v>
          </cell>
          <cell r="AD534">
            <v>310</v>
          </cell>
          <cell r="AE534">
            <v>310</v>
          </cell>
          <cell r="AF534">
            <v>0</v>
          </cell>
          <cell r="AG534">
            <v>1451875.7000000002</v>
          </cell>
          <cell r="AH534">
            <v>0</v>
          </cell>
          <cell r="AI534">
            <v>1451875.7000000002</v>
          </cell>
          <cell r="AJ534">
            <v>1451875.7000000002</v>
          </cell>
          <cell r="AK534">
            <v>0</v>
          </cell>
          <cell r="AL534">
            <v>0</v>
          </cell>
          <cell r="AM534">
            <v>41.333333333333229</v>
          </cell>
          <cell r="AN534">
            <v>19839.999999999949</v>
          </cell>
          <cell r="AO534">
            <v>19839.999999999949</v>
          </cell>
          <cell r="AP534">
            <v>0</v>
          </cell>
          <cell r="AQ534">
            <v>0</v>
          </cell>
          <cell r="AR534">
            <v>63.291666666666771</v>
          </cell>
          <cell r="AS534">
            <v>65190.416666666773</v>
          </cell>
          <cell r="AT534">
            <v>65190.416666666773</v>
          </cell>
          <cell r="AU534">
            <v>0</v>
          </cell>
          <cell r="AV534">
            <v>0</v>
          </cell>
          <cell r="AW534">
            <v>0</v>
          </cell>
          <cell r="AX534">
            <v>0</v>
          </cell>
          <cell r="AY534">
            <v>0</v>
          </cell>
          <cell r="AZ534">
            <v>0</v>
          </cell>
          <cell r="BA534">
            <v>0</v>
          </cell>
          <cell r="BB534">
            <v>0</v>
          </cell>
          <cell r="BC534">
            <v>0</v>
          </cell>
          <cell r="BD534">
            <v>0</v>
          </cell>
          <cell r="BE534">
            <v>0</v>
          </cell>
          <cell r="BF534">
            <v>0</v>
          </cell>
          <cell r="BG534">
            <v>0</v>
          </cell>
          <cell r="BH534">
            <v>0</v>
          </cell>
          <cell r="BI534">
            <v>0</v>
          </cell>
          <cell r="BJ534">
            <v>298.375</v>
          </cell>
          <cell r="BK534">
            <v>0</v>
          </cell>
          <cell r="BL534">
            <v>3.875</v>
          </cell>
          <cell r="BM534">
            <v>1298.125</v>
          </cell>
          <cell r="BN534">
            <v>3.875</v>
          </cell>
          <cell r="BO534">
            <v>1724.375</v>
          </cell>
          <cell r="BP534">
            <v>2.5833333333333321</v>
          </cell>
          <cell r="BQ534">
            <v>1601.6666666666658</v>
          </cell>
          <cell r="BR534">
            <v>1.2916666666666676</v>
          </cell>
          <cell r="BS534">
            <v>878.33333333333394</v>
          </cell>
          <cell r="BT534">
            <v>0</v>
          </cell>
          <cell r="BU534">
            <v>0</v>
          </cell>
          <cell r="BV534">
            <v>0</v>
          </cell>
          <cell r="BW534">
            <v>0</v>
          </cell>
          <cell r="BX534">
            <v>5502.5</v>
          </cell>
          <cell r="BY534">
            <v>5502.5</v>
          </cell>
          <cell r="BZ534">
            <v>0</v>
          </cell>
          <cell r="CA534">
            <v>90532.916666666715</v>
          </cell>
          <cell r="CB534">
            <v>90532.916666666715</v>
          </cell>
          <cell r="CC534">
            <v>0</v>
          </cell>
          <cell r="CD534">
            <v>0</v>
          </cell>
          <cell r="CE534">
            <v>83.025210084033546</v>
          </cell>
          <cell r="CF534">
            <v>45.223312194957948</v>
          </cell>
          <cell r="CG534">
            <v>38.617992074974374</v>
          </cell>
          <cell r="CH534">
            <v>24.919083494328095</v>
          </cell>
          <cell r="CI534">
            <v>0</v>
          </cell>
          <cell r="CJ534">
            <v>0</v>
          </cell>
          <cell r="CK534">
            <v>0</v>
          </cell>
          <cell r="CL534">
            <v>0</v>
          </cell>
          <cell r="CM534">
            <v>0</v>
          </cell>
          <cell r="CN534">
            <v>0</v>
          </cell>
          <cell r="CO534">
            <v>70.142395689286047</v>
          </cell>
          <cell r="CP534">
            <v>122749.19245625059</v>
          </cell>
          <cell r="CQ534">
            <v>122749.19245625059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6.4583333333333233</v>
          </cell>
          <cell r="CZ534">
            <v>10107.291666666652</v>
          </cell>
          <cell r="DA534">
            <v>10107.291666666652</v>
          </cell>
          <cell r="DB534">
            <v>0</v>
          </cell>
          <cell r="DC534">
            <v>1675265.1007895842</v>
          </cell>
          <cell r="DD534">
            <v>1675265.1007895842</v>
          </cell>
          <cell r="DE534">
            <v>0</v>
          </cell>
          <cell r="DF534">
            <v>128000</v>
          </cell>
          <cell r="DG534">
            <v>128000</v>
          </cell>
          <cell r="DH534">
            <v>103.33333333333333</v>
          </cell>
          <cell r="DI534">
            <v>0.2777777777777779</v>
          </cell>
          <cell r="DJ534">
            <v>0</v>
          </cell>
          <cell r="DK534">
            <v>1.3680000000000001</v>
          </cell>
          <cell r="DL534">
            <v>0</v>
          </cell>
          <cell r="DO534">
            <v>0</v>
          </cell>
          <cell r="DP534">
            <v>0</v>
          </cell>
          <cell r="DQ534">
            <v>0</v>
          </cell>
          <cell r="DR534">
            <v>1</v>
          </cell>
          <cell r="DS534">
            <v>0</v>
          </cell>
          <cell r="DT534">
            <v>0</v>
          </cell>
          <cell r="DU534">
            <v>0</v>
          </cell>
          <cell r="DV534">
            <v>0</v>
          </cell>
          <cell r="DW534">
            <v>0</v>
          </cell>
          <cell r="DX534">
            <v>0</v>
          </cell>
          <cell r="DY534">
            <v>0</v>
          </cell>
          <cell r="DZ534">
            <v>0</v>
          </cell>
          <cell r="EA534">
            <v>0</v>
          </cell>
          <cell r="EB534">
            <v>0</v>
          </cell>
          <cell r="EC534">
            <v>0</v>
          </cell>
          <cell r="ED534">
            <v>0</v>
          </cell>
          <cell r="EE534">
            <v>0</v>
          </cell>
          <cell r="EF534">
            <v>0</v>
          </cell>
          <cell r="EG534">
            <v>0</v>
          </cell>
          <cell r="EH534">
            <v>0</v>
          </cell>
          <cell r="EI534">
            <v>0</v>
          </cell>
          <cell r="EJ534">
            <v>0</v>
          </cell>
          <cell r="EK534">
            <v>0</v>
          </cell>
          <cell r="EL534">
            <v>0</v>
          </cell>
          <cell r="EM534">
            <v>0</v>
          </cell>
          <cell r="EN534">
            <v>0</v>
          </cell>
          <cell r="EO534">
            <v>0</v>
          </cell>
          <cell r="EP534">
            <v>0</v>
          </cell>
          <cell r="EQ534">
            <v>128000</v>
          </cell>
          <cell r="ER534">
            <v>128000</v>
          </cell>
          <cell r="ES534">
            <v>0</v>
          </cell>
          <cell r="ET534">
            <v>1803265.1007895842</v>
          </cell>
          <cell r="EU534">
            <v>1803265.1007895842</v>
          </cell>
          <cell r="EV534">
            <v>1803265.1007895842</v>
          </cell>
          <cell r="EW534">
            <v>5816.9841960954327</v>
          </cell>
          <cell r="EX534">
            <v>5503</v>
          </cell>
          <cell r="EY534">
            <v>0</v>
          </cell>
          <cell r="EZ534">
            <v>1705930</v>
          </cell>
          <cell r="FA534">
            <v>0</v>
          </cell>
          <cell r="FB534">
            <v>1803265.1007895842</v>
          </cell>
          <cell r="FC534">
            <v>1803265.1007895842</v>
          </cell>
          <cell r="FD534">
            <v>0</v>
          </cell>
          <cell r="FE534">
            <v>1803265.1007895842</v>
          </cell>
        </row>
        <row r="535">
          <cell r="A535">
            <v>4030</v>
          </cell>
          <cell r="B535">
            <v>8814030</v>
          </cell>
          <cell r="E535" t="str">
            <v>Bmat Stem Academy</v>
          </cell>
          <cell r="F535" t="str">
            <v>S</v>
          </cell>
          <cell r="G535" t="str">
            <v/>
          </cell>
          <cell r="H535" t="str">
            <v/>
          </cell>
          <cell r="I535" t="str">
            <v>Y</v>
          </cell>
          <cell r="K535">
            <v>4030</v>
          </cell>
          <cell r="L535">
            <v>145931</v>
          </cell>
          <cell r="O535">
            <v>0</v>
          </cell>
          <cell r="P535">
            <v>0</v>
          </cell>
          <cell r="Q535">
            <v>2</v>
          </cell>
          <cell r="S535">
            <v>0</v>
          </cell>
          <cell r="T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82</v>
          </cell>
          <cell r="AA535">
            <v>53</v>
          </cell>
          <cell r="AB535">
            <v>0</v>
          </cell>
          <cell r="AC535">
            <v>135</v>
          </cell>
          <cell r="AD535">
            <v>135</v>
          </cell>
          <cell r="AE535">
            <v>135</v>
          </cell>
          <cell r="AF535">
            <v>0</v>
          </cell>
          <cell r="AG535">
            <v>0</v>
          </cell>
          <cell r="AH535">
            <v>752398.2</v>
          </cell>
          <cell r="AI535">
            <v>752398.2</v>
          </cell>
          <cell r="AJ535">
            <v>752398.2</v>
          </cell>
          <cell r="AK535">
            <v>0</v>
          </cell>
          <cell r="AL535">
            <v>0</v>
          </cell>
          <cell r="AM535">
            <v>36.000000000000043</v>
          </cell>
          <cell r="AN535">
            <v>17280.000000000022</v>
          </cell>
          <cell r="AO535">
            <v>17280.000000000022</v>
          </cell>
          <cell r="AP535">
            <v>0</v>
          </cell>
          <cell r="AQ535">
            <v>0</v>
          </cell>
          <cell r="AR535">
            <v>39.999999999999957</v>
          </cell>
          <cell r="AS535">
            <v>41199.999999999956</v>
          </cell>
          <cell r="AT535">
            <v>41199.999999999956</v>
          </cell>
          <cell r="AU535">
            <v>0</v>
          </cell>
          <cell r="AV535">
            <v>0</v>
          </cell>
          <cell r="AW535">
            <v>0</v>
          </cell>
          <cell r="AX535">
            <v>0</v>
          </cell>
          <cell r="AY535">
            <v>0</v>
          </cell>
          <cell r="AZ535">
            <v>0</v>
          </cell>
          <cell r="BA535">
            <v>0</v>
          </cell>
          <cell r="BB535">
            <v>0</v>
          </cell>
          <cell r="BC535">
            <v>0</v>
          </cell>
          <cell r="BD535">
            <v>0</v>
          </cell>
          <cell r="BE535">
            <v>0</v>
          </cell>
          <cell r="BF535">
            <v>0</v>
          </cell>
          <cell r="BG535">
            <v>0</v>
          </cell>
          <cell r="BH535">
            <v>0</v>
          </cell>
          <cell r="BI535">
            <v>0</v>
          </cell>
          <cell r="BJ535">
            <v>58.432835820895477</v>
          </cell>
          <cell r="BK535">
            <v>0</v>
          </cell>
          <cell r="BL535">
            <v>27.201492537313456</v>
          </cell>
          <cell r="BM535">
            <v>9112.5000000000073</v>
          </cell>
          <cell r="BN535">
            <v>40.298507462686551</v>
          </cell>
          <cell r="BO535">
            <v>17932.835820895514</v>
          </cell>
          <cell r="BP535">
            <v>6.0447761194029885</v>
          </cell>
          <cell r="BQ535">
            <v>3747.761194029853</v>
          </cell>
          <cell r="BR535">
            <v>3.0223880597014876</v>
          </cell>
          <cell r="BS535">
            <v>2055.2238805970114</v>
          </cell>
          <cell r="BT535">
            <v>0</v>
          </cell>
          <cell r="BU535">
            <v>0</v>
          </cell>
          <cell r="BV535">
            <v>0</v>
          </cell>
          <cell r="BW535">
            <v>0</v>
          </cell>
          <cell r="BX535">
            <v>32848.320895522382</v>
          </cell>
          <cell r="BY535">
            <v>32848.320895522382</v>
          </cell>
          <cell r="BZ535">
            <v>0</v>
          </cell>
          <cell r="CA535">
            <v>91328.320895522367</v>
          </cell>
          <cell r="CB535">
            <v>91328.320895522367</v>
          </cell>
          <cell r="CC535">
            <v>0</v>
          </cell>
          <cell r="CD535">
            <v>0</v>
          </cell>
          <cell r="CE535">
            <v>0</v>
          </cell>
          <cell r="CF535">
            <v>0</v>
          </cell>
          <cell r="CG535">
            <v>0</v>
          </cell>
          <cell r="CH535">
            <v>0</v>
          </cell>
          <cell r="CI535">
            <v>0</v>
          </cell>
          <cell r="CJ535">
            <v>0</v>
          </cell>
          <cell r="CK535">
            <v>22.835443037974695</v>
          </cell>
          <cell r="CL535">
            <v>14.735056928607602</v>
          </cell>
          <cell r="CM535">
            <v>13.780000000000001</v>
          </cell>
          <cell r="CN535">
            <v>8.7620850694000012</v>
          </cell>
          <cell r="CO535">
            <v>23.497141998007603</v>
          </cell>
          <cell r="CP535">
            <v>41119.998496513304</v>
          </cell>
          <cell r="CQ535">
            <v>41119.998496513304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Y535">
            <v>2.014925373134334</v>
          </cell>
          <cell r="CZ535">
            <v>3153.3582089552328</v>
          </cell>
          <cell r="DA535">
            <v>3153.3582089552328</v>
          </cell>
          <cell r="DB535">
            <v>0</v>
          </cell>
          <cell r="DC535">
            <v>887999.87760099093</v>
          </cell>
          <cell r="DD535">
            <v>887999.87760099093</v>
          </cell>
          <cell r="DE535">
            <v>0</v>
          </cell>
          <cell r="DF535">
            <v>128000</v>
          </cell>
          <cell r="DG535">
            <v>128000</v>
          </cell>
          <cell r="DH535">
            <v>67.5</v>
          </cell>
          <cell r="DI535">
            <v>0.875</v>
          </cell>
          <cell r="DJ535">
            <v>0</v>
          </cell>
          <cell r="DK535">
            <v>1.476</v>
          </cell>
          <cell r="DL535">
            <v>0</v>
          </cell>
          <cell r="DO535">
            <v>0</v>
          </cell>
          <cell r="DP535">
            <v>0</v>
          </cell>
          <cell r="DQ535">
            <v>0</v>
          </cell>
          <cell r="DR535">
            <v>1.0156360164</v>
          </cell>
          <cell r="DS535">
            <v>0</v>
          </cell>
          <cell r="DT535">
            <v>15886.190748567094</v>
          </cell>
          <cell r="DU535">
            <v>15886.190748567094</v>
          </cell>
          <cell r="DV535">
            <v>0</v>
          </cell>
          <cell r="DW535">
            <v>0</v>
          </cell>
          <cell r="DX535">
            <v>0</v>
          </cell>
          <cell r="DY535">
            <v>0</v>
          </cell>
          <cell r="DZ535">
            <v>0</v>
          </cell>
          <cell r="EA535">
            <v>19424.2</v>
          </cell>
          <cell r="EB535">
            <v>19424.2</v>
          </cell>
          <cell r="EC535">
            <v>0</v>
          </cell>
          <cell r="ED535">
            <v>0</v>
          </cell>
          <cell r="EE535">
            <v>19424.2</v>
          </cell>
          <cell r="EF535">
            <v>0</v>
          </cell>
          <cell r="EG535">
            <v>19424.2</v>
          </cell>
          <cell r="EH535">
            <v>0</v>
          </cell>
          <cell r="EI535">
            <v>0</v>
          </cell>
          <cell r="EJ535">
            <v>0</v>
          </cell>
          <cell r="EK535">
            <v>0</v>
          </cell>
          <cell r="EL535">
            <v>0</v>
          </cell>
          <cell r="EM535">
            <v>0</v>
          </cell>
          <cell r="EN535">
            <v>0</v>
          </cell>
          <cell r="EO535">
            <v>0</v>
          </cell>
          <cell r="EP535">
            <v>0</v>
          </cell>
          <cell r="EQ535">
            <v>163310.39074856709</v>
          </cell>
          <cell r="ER535">
            <v>163310.39074856709</v>
          </cell>
          <cell r="ES535">
            <v>0</v>
          </cell>
          <cell r="ET535">
            <v>1051310.2683495581</v>
          </cell>
          <cell r="EU535">
            <v>1051310.2683495581</v>
          </cell>
          <cell r="EV535">
            <v>1031886.068349558</v>
          </cell>
          <cell r="EW535">
            <v>7643.6005062930226</v>
          </cell>
          <cell r="EX535">
            <v>6033</v>
          </cell>
          <cell r="EY535">
            <v>0</v>
          </cell>
          <cell r="EZ535">
            <v>814455</v>
          </cell>
          <cell r="FA535">
            <v>0</v>
          </cell>
          <cell r="FB535">
            <v>1051310.2683495581</v>
          </cell>
          <cell r="FC535">
            <v>1051310.2683495581</v>
          </cell>
          <cell r="FD535">
            <v>0</v>
          </cell>
          <cell r="FE535">
            <v>1051310.2683495581</v>
          </cell>
        </row>
        <row r="536">
          <cell r="A536">
            <v>4020</v>
          </cell>
          <cell r="B536">
            <v>8814020</v>
          </cell>
          <cell r="E536" t="str">
            <v>The Thomas Lord Audley School</v>
          </cell>
          <cell r="F536" t="str">
            <v>S</v>
          </cell>
          <cell r="G536" t="str">
            <v/>
          </cell>
          <cell r="H536" t="str">
            <v/>
          </cell>
          <cell r="I536" t="str">
            <v>Y</v>
          </cell>
          <cell r="K536">
            <v>4020</v>
          </cell>
          <cell r="L536">
            <v>137937</v>
          </cell>
          <cell r="O536">
            <v>0</v>
          </cell>
          <cell r="P536">
            <v>3</v>
          </cell>
          <cell r="Q536">
            <v>2</v>
          </cell>
          <cell r="S536">
            <v>0</v>
          </cell>
          <cell r="T536">
            <v>0</v>
          </cell>
          <cell r="V536">
            <v>0</v>
          </cell>
          <cell r="W536">
            <v>193</v>
          </cell>
          <cell r="X536">
            <v>171</v>
          </cell>
          <cell r="Y536">
            <v>173</v>
          </cell>
          <cell r="Z536">
            <v>171</v>
          </cell>
          <cell r="AA536">
            <v>165</v>
          </cell>
          <cell r="AB536">
            <v>537</v>
          </cell>
          <cell r="AC536">
            <v>336</v>
          </cell>
          <cell r="AD536">
            <v>873</v>
          </cell>
          <cell r="AE536">
            <v>873</v>
          </cell>
          <cell r="AF536">
            <v>0</v>
          </cell>
          <cell r="AG536">
            <v>2515023.39</v>
          </cell>
          <cell r="AH536">
            <v>1872635.52</v>
          </cell>
          <cell r="AI536">
            <v>4387658.91</v>
          </cell>
          <cell r="AJ536">
            <v>4387658.91</v>
          </cell>
          <cell r="AK536">
            <v>0</v>
          </cell>
          <cell r="AL536">
            <v>0</v>
          </cell>
          <cell r="AM536">
            <v>227.00000000000037</v>
          </cell>
          <cell r="AN536">
            <v>108960.00000000017</v>
          </cell>
          <cell r="AO536">
            <v>108960.00000000017</v>
          </cell>
          <cell r="AP536">
            <v>0</v>
          </cell>
          <cell r="AQ536">
            <v>0</v>
          </cell>
          <cell r="AR536">
            <v>276.00000000000011</v>
          </cell>
          <cell r="AS536">
            <v>284280.00000000012</v>
          </cell>
          <cell r="AT536">
            <v>284280.00000000012</v>
          </cell>
          <cell r="AU536">
            <v>0</v>
          </cell>
          <cell r="AV536">
            <v>0</v>
          </cell>
          <cell r="AW536">
            <v>0</v>
          </cell>
          <cell r="AX536">
            <v>0</v>
          </cell>
          <cell r="AY536">
            <v>0</v>
          </cell>
          <cell r="AZ536">
            <v>0</v>
          </cell>
          <cell r="BA536">
            <v>0</v>
          </cell>
          <cell r="BB536">
            <v>0</v>
          </cell>
          <cell r="BC536">
            <v>0</v>
          </cell>
          <cell r="BD536">
            <v>0</v>
          </cell>
          <cell r="BE536">
            <v>0</v>
          </cell>
          <cell r="BF536">
            <v>0</v>
          </cell>
          <cell r="BG536">
            <v>0</v>
          </cell>
          <cell r="BH536">
            <v>0</v>
          </cell>
          <cell r="BI536">
            <v>0</v>
          </cell>
          <cell r="BJ536">
            <v>415.00000000000011</v>
          </cell>
          <cell r="BK536">
            <v>0</v>
          </cell>
          <cell r="BL536">
            <v>114.99999999999996</v>
          </cell>
          <cell r="BM536">
            <v>38524.999999999985</v>
          </cell>
          <cell r="BN536">
            <v>217.99999999999989</v>
          </cell>
          <cell r="BO536">
            <v>97009.999999999956</v>
          </cell>
          <cell r="BP536">
            <v>106.00000000000037</v>
          </cell>
          <cell r="BQ536">
            <v>65720.000000000233</v>
          </cell>
          <cell r="BR536">
            <v>3.9999999999999964</v>
          </cell>
          <cell r="BS536">
            <v>2719.9999999999977</v>
          </cell>
          <cell r="BT536">
            <v>12.999999999999959</v>
          </cell>
          <cell r="BU536">
            <v>9489.9999999999709</v>
          </cell>
          <cell r="BV536">
            <v>1.9999999999999982</v>
          </cell>
          <cell r="BW536">
            <v>1859.9999999999984</v>
          </cell>
          <cell r="BX536">
            <v>215325.00000000015</v>
          </cell>
          <cell r="BY536">
            <v>215325.00000000015</v>
          </cell>
          <cell r="BZ536">
            <v>0</v>
          </cell>
          <cell r="CA536">
            <v>608565.00000000047</v>
          </cell>
          <cell r="CB536">
            <v>608565.00000000047</v>
          </cell>
          <cell r="CC536">
            <v>0</v>
          </cell>
          <cell r="CD536">
            <v>0</v>
          </cell>
          <cell r="CE536">
            <v>96.5</v>
          </cell>
          <cell r="CF536">
            <v>52.562945910000003</v>
          </cell>
          <cell r="CG536">
            <v>81.828220858895676</v>
          </cell>
          <cell r="CH536">
            <v>52.801405723435565</v>
          </cell>
          <cell r="CI536">
            <v>82.785276073619599</v>
          </cell>
          <cell r="CJ536">
            <v>53.418966024294456</v>
          </cell>
          <cell r="CK536">
            <v>81.828220858895676</v>
          </cell>
          <cell r="CL536">
            <v>52.801405723435565</v>
          </cell>
          <cell r="CM536">
            <v>74.14556962025317</v>
          </cell>
          <cell r="CN536">
            <v>47.145848224367093</v>
          </cell>
          <cell r="CO536">
            <v>258.7305716055327</v>
          </cell>
          <cell r="CP536">
            <v>452778.50030968222</v>
          </cell>
          <cell r="CQ536">
            <v>452778.50030968222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Y536">
            <v>9.0103211009174373</v>
          </cell>
          <cell r="CZ536">
            <v>14101.152522935789</v>
          </cell>
          <cell r="DA536">
            <v>14101.152522935789</v>
          </cell>
          <cell r="DB536">
            <v>0</v>
          </cell>
          <cell r="DC536">
            <v>5463103.5628326181</v>
          </cell>
          <cell r="DD536">
            <v>5463103.5628326181</v>
          </cell>
          <cell r="DE536">
            <v>0</v>
          </cell>
          <cell r="DF536">
            <v>128000</v>
          </cell>
          <cell r="DG536">
            <v>128000</v>
          </cell>
          <cell r="DH536">
            <v>174.6</v>
          </cell>
          <cell r="DI536">
            <v>0</v>
          </cell>
          <cell r="DJ536">
            <v>0</v>
          </cell>
          <cell r="DK536">
            <v>3.6659999999999999</v>
          </cell>
          <cell r="DL536">
            <v>1</v>
          </cell>
          <cell r="DO536">
            <v>0</v>
          </cell>
          <cell r="DP536">
            <v>0</v>
          </cell>
          <cell r="DQ536">
            <v>0</v>
          </cell>
          <cell r="DR536">
            <v>1</v>
          </cell>
          <cell r="DS536">
            <v>0</v>
          </cell>
          <cell r="DT536">
            <v>0</v>
          </cell>
          <cell r="DU536">
            <v>0</v>
          </cell>
          <cell r="DV536">
            <v>0</v>
          </cell>
          <cell r="DW536">
            <v>0</v>
          </cell>
          <cell r="DX536">
            <v>0</v>
          </cell>
          <cell r="DY536">
            <v>0</v>
          </cell>
          <cell r="DZ536">
            <v>0</v>
          </cell>
          <cell r="EA536">
            <v>21001.8</v>
          </cell>
          <cell r="EB536">
            <v>21001.8</v>
          </cell>
          <cell r="EC536">
            <v>0</v>
          </cell>
          <cell r="ED536">
            <v>0</v>
          </cell>
          <cell r="EE536">
            <v>21001.8</v>
          </cell>
          <cell r="EF536">
            <v>0</v>
          </cell>
          <cell r="EG536">
            <v>21001.8</v>
          </cell>
          <cell r="EH536">
            <v>0</v>
          </cell>
          <cell r="EI536">
            <v>0</v>
          </cell>
          <cell r="EJ536">
            <v>0</v>
          </cell>
          <cell r="EK536">
            <v>0</v>
          </cell>
          <cell r="EL536">
            <v>0</v>
          </cell>
          <cell r="EM536">
            <v>0</v>
          </cell>
          <cell r="EN536">
            <v>0</v>
          </cell>
          <cell r="EO536">
            <v>0</v>
          </cell>
          <cell r="EP536">
            <v>0</v>
          </cell>
          <cell r="EQ536">
            <v>149001.79999999999</v>
          </cell>
          <cell r="ER536">
            <v>149001.79999999999</v>
          </cell>
          <cell r="ES536">
            <v>0</v>
          </cell>
          <cell r="ET536">
            <v>5612105.3628326179</v>
          </cell>
          <cell r="EU536">
            <v>5612105.3628326179</v>
          </cell>
          <cell r="EV536">
            <v>5591103.5628326181</v>
          </cell>
          <cell r="EW536">
            <v>6404.4714350889099</v>
          </cell>
          <cell r="EX536">
            <v>5715</v>
          </cell>
          <cell r="EY536">
            <v>0</v>
          </cell>
          <cell r="EZ536">
            <v>4989195</v>
          </cell>
          <cell r="FA536">
            <v>0</v>
          </cell>
          <cell r="FB536">
            <v>5612105.3628326179</v>
          </cell>
          <cell r="FC536">
            <v>5612105.3628326179</v>
          </cell>
          <cell r="FD536">
            <v>0</v>
          </cell>
          <cell r="FE536">
            <v>5612105.3628326179</v>
          </cell>
        </row>
        <row r="537">
          <cell r="A537">
            <v>5413</v>
          </cell>
          <cell r="B537">
            <v>8815413</v>
          </cell>
          <cell r="E537" t="str">
            <v>Thurstable School Sports College and Sixth Form Centre</v>
          </cell>
          <cell r="F537" t="str">
            <v>S</v>
          </cell>
          <cell r="G537" t="str">
            <v/>
          </cell>
          <cell r="H537" t="str">
            <v/>
          </cell>
          <cell r="I537" t="str">
            <v>Y</v>
          </cell>
          <cell r="J537" t="str">
            <v>VI</v>
          </cell>
          <cell r="K537">
            <v>5413</v>
          </cell>
          <cell r="L537">
            <v>137241</v>
          </cell>
          <cell r="O537">
            <v>0</v>
          </cell>
          <cell r="P537">
            <v>3</v>
          </cell>
          <cell r="Q537">
            <v>2</v>
          </cell>
          <cell r="S537">
            <v>0</v>
          </cell>
          <cell r="T537">
            <v>0</v>
          </cell>
          <cell r="V537">
            <v>0</v>
          </cell>
          <cell r="W537">
            <v>200</v>
          </cell>
          <cell r="X537">
            <v>214</v>
          </cell>
          <cell r="Y537">
            <v>217</v>
          </cell>
          <cell r="Z537">
            <v>215</v>
          </cell>
          <cell r="AA537">
            <v>207</v>
          </cell>
          <cell r="AB537">
            <v>631</v>
          </cell>
          <cell r="AC537">
            <v>422</v>
          </cell>
          <cell r="AD537">
            <v>1053</v>
          </cell>
          <cell r="AE537">
            <v>1053</v>
          </cell>
          <cell r="AF537">
            <v>0</v>
          </cell>
          <cell r="AG537">
            <v>2955269.5700000003</v>
          </cell>
          <cell r="AH537">
            <v>2351941.04</v>
          </cell>
          <cell r="AI537">
            <v>5307210.6100000003</v>
          </cell>
          <cell r="AJ537">
            <v>5307210.6100000003</v>
          </cell>
          <cell r="AK537">
            <v>0</v>
          </cell>
          <cell r="AL537">
            <v>0</v>
          </cell>
          <cell r="AM537">
            <v>147.00000000000043</v>
          </cell>
          <cell r="AN537">
            <v>70560.000000000204</v>
          </cell>
          <cell r="AO537">
            <v>70560.000000000204</v>
          </cell>
          <cell r="AP537">
            <v>0</v>
          </cell>
          <cell r="AQ537">
            <v>0</v>
          </cell>
          <cell r="AR537">
            <v>179.00000000000037</v>
          </cell>
          <cell r="AS537">
            <v>184370.00000000038</v>
          </cell>
          <cell r="AT537">
            <v>184370.00000000038</v>
          </cell>
          <cell r="AU537">
            <v>0</v>
          </cell>
          <cell r="AV537">
            <v>0</v>
          </cell>
          <cell r="AW537">
            <v>0</v>
          </cell>
          <cell r="AX537">
            <v>0</v>
          </cell>
          <cell r="AY537">
            <v>0</v>
          </cell>
          <cell r="AZ537">
            <v>0</v>
          </cell>
          <cell r="BA537">
            <v>0</v>
          </cell>
          <cell r="BB537">
            <v>0</v>
          </cell>
          <cell r="BC537">
            <v>0</v>
          </cell>
          <cell r="BD537">
            <v>0</v>
          </cell>
          <cell r="BE537">
            <v>0</v>
          </cell>
          <cell r="BF537">
            <v>0</v>
          </cell>
          <cell r="BG537">
            <v>0</v>
          </cell>
          <cell r="BH537">
            <v>0</v>
          </cell>
          <cell r="BI537">
            <v>0</v>
          </cell>
          <cell r="BJ537">
            <v>921.00000000000045</v>
          </cell>
          <cell r="BK537">
            <v>0</v>
          </cell>
          <cell r="BL537">
            <v>115.00000000000047</v>
          </cell>
          <cell r="BM537">
            <v>38525.00000000016</v>
          </cell>
          <cell r="BN537">
            <v>1</v>
          </cell>
          <cell r="BO537">
            <v>445</v>
          </cell>
          <cell r="BP537">
            <v>10</v>
          </cell>
          <cell r="BQ537">
            <v>6200</v>
          </cell>
          <cell r="BR537">
            <v>6.0000000000000018</v>
          </cell>
          <cell r="BS537">
            <v>4080.0000000000014</v>
          </cell>
          <cell r="BT537">
            <v>0</v>
          </cell>
          <cell r="BU537">
            <v>0</v>
          </cell>
          <cell r="BV537">
            <v>0</v>
          </cell>
          <cell r="BW537">
            <v>0</v>
          </cell>
          <cell r="BX537">
            <v>49250.00000000016</v>
          </cell>
          <cell r="BY537">
            <v>49250.00000000016</v>
          </cell>
          <cell r="BZ537">
            <v>0</v>
          </cell>
          <cell r="CA537">
            <v>304180.00000000076</v>
          </cell>
          <cell r="CB537">
            <v>304180.00000000076</v>
          </cell>
          <cell r="CC537">
            <v>0</v>
          </cell>
          <cell r="CD537">
            <v>0</v>
          </cell>
          <cell r="CE537">
            <v>88.775510204081598</v>
          </cell>
          <cell r="CF537">
            <v>48.35546467346937</v>
          </cell>
          <cell r="CG537">
            <v>75.105769230769127</v>
          </cell>
          <cell r="CH537">
            <v>48.463600353269165</v>
          </cell>
          <cell r="CI537">
            <v>76.15865384615374</v>
          </cell>
          <cell r="CJ537">
            <v>49.142996619903776</v>
          </cell>
          <cell r="CK537">
            <v>75.456730769230674</v>
          </cell>
          <cell r="CL537">
            <v>48.690065775480704</v>
          </cell>
          <cell r="CM537">
            <v>66.197969543147252</v>
          </cell>
          <cell r="CN537">
            <v>42.092325149390888</v>
          </cell>
          <cell r="CO537">
            <v>236.74445257151393</v>
          </cell>
          <cell r="CP537">
            <v>414302.79200014938</v>
          </cell>
          <cell r="CQ537">
            <v>414302.79200014938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Y537">
            <v>6.0000000000000018</v>
          </cell>
          <cell r="CZ537">
            <v>9390.0000000000036</v>
          </cell>
          <cell r="DA537">
            <v>9390.0000000000036</v>
          </cell>
          <cell r="DB537">
            <v>0</v>
          </cell>
          <cell r="DC537">
            <v>6035083.4020001497</v>
          </cell>
          <cell r="DD537">
            <v>6035083.4020001497</v>
          </cell>
          <cell r="DE537">
            <v>0</v>
          </cell>
          <cell r="DF537">
            <v>128000</v>
          </cell>
          <cell r="DG537">
            <v>128000</v>
          </cell>
          <cell r="DH537">
            <v>210.6</v>
          </cell>
          <cell r="DI537">
            <v>0</v>
          </cell>
          <cell r="DJ537">
            <v>0</v>
          </cell>
          <cell r="DK537">
            <v>6.0209999999999999</v>
          </cell>
          <cell r="DL537">
            <v>1</v>
          </cell>
          <cell r="DO537">
            <v>0</v>
          </cell>
          <cell r="DP537">
            <v>0</v>
          </cell>
          <cell r="DQ537">
            <v>0</v>
          </cell>
          <cell r="DR537">
            <v>1</v>
          </cell>
          <cell r="DS537">
            <v>0</v>
          </cell>
          <cell r="DT537">
            <v>0</v>
          </cell>
          <cell r="DU537">
            <v>0</v>
          </cell>
          <cell r="DV537">
            <v>0</v>
          </cell>
          <cell r="DW537">
            <v>0</v>
          </cell>
          <cell r="DX537">
            <v>0</v>
          </cell>
          <cell r="DY537">
            <v>0</v>
          </cell>
          <cell r="DZ537">
            <v>0</v>
          </cell>
          <cell r="EA537">
            <v>46835</v>
          </cell>
          <cell r="EB537">
            <v>46835</v>
          </cell>
          <cell r="EC537">
            <v>0</v>
          </cell>
          <cell r="ED537">
            <v>0</v>
          </cell>
          <cell r="EE537">
            <v>46835</v>
          </cell>
          <cell r="EF537">
            <v>0</v>
          </cell>
          <cell r="EG537">
            <v>46835</v>
          </cell>
          <cell r="EH537">
            <v>0</v>
          </cell>
          <cell r="EI537">
            <v>0</v>
          </cell>
          <cell r="EJ537">
            <v>0</v>
          </cell>
          <cell r="EK537">
            <v>0</v>
          </cell>
          <cell r="EL537">
            <v>0</v>
          </cell>
          <cell r="EM537">
            <v>0</v>
          </cell>
          <cell r="EN537">
            <v>0</v>
          </cell>
          <cell r="EP537">
            <v>0</v>
          </cell>
          <cell r="EQ537">
            <v>174835</v>
          </cell>
          <cell r="ER537">
            <v>174835</v>
          </cell>
          <cell r="ES537">
            <v>0</v>
          </cell>
          <cell r="ET537">
            <v>6209918.4020001497</v>
          </cell>
          <cell r="EU537">
            <v>6209918.4020001497</v>
          </cell>
          <cell r="EV537">
            <v>6163083.4020001497</v>
          </cell>
          <cell r="EW537">
            <v>5852.8807236468656</v>
          </cell>
          <cell r="EX537">
            <v>5715</v>
          </cell>
          <cell r="EY537">
            <v>0</v>
          </cell>
          <cell r="EZ537">
            <v>6017895</v>
          </cell>
          <cell r="FA537">
            <v>0</v>
          </cell>
          <cell r="FB537">
            <v>6209918.4020001497</v>
          </cell>
          <cell r="FC537">
            <v>6209918.4020001497</v>
          </cell>
          <cell r="FD537">
            <v>0</v>
          </cell>
          <cell r="FE537">
            <v>6209918.4020001497</v>
          </cell>
        </row>
        <row r="538">
          <cell r="A538">
            <v>5405</v>
          </cell>
          <cell r="B538">
            <v>8815405</v>
          </cell>
          <cell r="E538" t="str">
            <v>West Hatch High School</v>
          </cell>
          <cell r="F538" t="str">
            <v>S</v>
          </cell>
          <cell r="G538" t="str">
            <v/>
          </cell>
          <cell r="H538" t="str">
            <v/>
          </cell>
          <cell r="I538" t="str">
            <v>Y</v>
          </cell>
          <cell r="J538" t="str">
            <v>VI</v>
          </cell>
          <cell r="K538">
            <v>5405</v>
          </cell>
          <cell r="L538">
            <v>136758</v>
          </cell>
          <cell r="O538">
            <v>0</v>
          </cell>
          <cell r="P538">
            <v>3</v>
          </cell>
          <cell r="Q538">
            <v>2</v>
          </cell>
          <cell r="S538">
            <v>0</v>
          </cell>
          <cell r="T538">
            <v>0</v>
          </cell>
          <cell r="V538">
            <v>0</v>
          </cell>
          <cell r="W538">
            <v>249</v>
          </cell>
          <cell r="X538">
            <v>249</v>
          </cell>
          <cell r="Y538">
            <v>247</v>
          </cell>
          <cell r="Z538">
            <v>246</v>
          </cell>
          <cell r="AA538">
            <v>243</v>
          </cell>
          <cell r="AB538">
            <v>745</v>
          </cell>
          <cell r="AC538">
            <v>489</v>
          </cell>
          <cell r="AD538">
            <v>1234</v>
          </cell>
          <cell r="AE538">
            <v>1234</v>
          </cell>
          <cell r="AF538">
            <v>0</v>
          </cell>
          <cell r="AG538">
            <v>3489185.1500000004</v>
          </cell>
          <cell r="AH538">
            <v>2725353.48</v>
          </cell>
          <cell r="AI538">
            <v>6214538.6300000008</v>
          </cell>
          <cell r="AJ538">
            <v>6214538.6300000008</v>
          </cell>
          <cell r="AK538">
            <v>0</v>
          </cell>
          <cell r="AL538">
            <v>0</v>
          </cell>
          <cell r="AM538">
            <v>143.99999999999937</v>
          </cell>
          <cell r="AN538">
            <v>69119.999999999694</v>
          </cell>
          <cell r="AO538">
            <v>69119.999999999694</v>
          </cell>
          <cell r="AP538">
            <v>0</v>
          </cell>
          <cell r="AQ538">
            <v>0</v>
          </cell>
          <cell r="AR538">
            <v>240.00000000000023</v>
          </cell>
          <cell r="AS538">
            <v>247200.00000000023</v>
          </cell>
          <cell r="AT538">
            <v>247200.00000000023</v>
          </cell>
          <cell r="AU538">
            <v>0</v>
          </cell>
          <cell r="AV538">
            <v>0</v>
          </cell>
          <cell r="AW538">
            <v>0</v>
          </cell>
          <cell r="AX538">
            <v>0</v>
          </cell>
          <cell r="AY538">
            <v>0</v>
          </cell>
          <cell r="AZ538">
            <v>0</v>
          </cell>
          <cell r="BA538">
            <v>0</v>
          </cell>
          <cell r="BB538">
            <v>0</v>
          </cell>
          <cell r="BC538">
            <v>0</v>
          </cell>
          <cell r="BD538">
            <v>0</v>
          </cell>
          <cell r="BE538">
            <v>0</v>
          </cell>
          <cell r="BF538">
            <v>0</v>
          </cell>
          <cell r="BG538">
            <v>0</v>
          </cell>
          <cell r="BH538">
            <v>0</v>
          </cell>
          <cell r="BI538">
            <v>0</v>
          </cell>
          <cell r="BJ538">
            <v>894.99999999999977</v>
          </cell>
          <cell r="BK538">
            <v>0</v>
          </cell>
          <cell r="BL538">
            <v>135.9999999999994</v>
          </cell>
          <cell r="BM538">
            <v>45559.999999999804</v>
          </cell>
          <cell r="BN538">
            <v>175.00000000000034</v>
          </cell>
          <cell r="BO538">
            <v>77875.000000000146</v>
          </cell>
          <cell r="BP538">
            <v>3.9999999999999956</v>
          </cell>
          <cell r="BQ538">
            <v>2479.9999999999973</v>
          </cell>
          <cell r="BR538">
            <v>22.999999999999996</v>
          </cell>
          <cell r="BS538">
            <v>15639.999999999998</v>
          </cell>
          <cell r="BT538">
            <v>0.99999999999999944</v>
          </cell>
          <cell r="BU538">
            <v>729.99999999999955</v>
          </cell>
          <cell r="BV538">
            <v>0</v>
          </cell>
          <cell r="BW538">
            <v>0</v>
          </cell>
          <cell r="BX538">
            <v>142284.99999999994</v>
          </cell>
          <cell r="BY538">
            <v>142284.99999999994</v>
          </cell>
          <cell r="BZ538">
            <v>0</v>
          </cell>
          <cell r="CA538">
            <v>458604.99999999988</v>
          </cell>
          <cell r="CB538">
            <v>458604.99999999988</v>
          </cell>
          <cell r="CC538">
            <v>0</v>
          </cell>
          <cell r="CD538">
            <v>0</v>
          </cell>
          <cell r="CE538">
            <v>84.40677966101704</v>
          </cell>
          <cell r="CF538">
            <v>45.975844494915307</v>
          </cell>
          <cell r="CG538">
            <v>69.286956521739029</v>
          </cell>
          <cell r="CH538">
            <v>44.708887279304278</v>
          </cell>
          <cell r="CI538">
            <v>68.730434782608597</v>
          </cell>
          <cell r="CJ538">
            <v>44.349779750956458</v>
          </cell>
          <cell r="CK538">
            <v>68.452173913043382</v>
          </cell>
          <cell r="CL538">
            <v>44.170225986782548</v>
          </cell>
          <cell r="CM538">
            <v>80.295652173913126</v>
          </cell>
          <cell r="CN538">
            <v>51.056410381043527</v>
          </cell>
          <cell r="CO538">
            <v>230.26114789300212</v>
          </cell>
          <cell r="CP538">
            <v>402957.00881275372</v>
          </cell>
          <cell r="CQ538">
            <v>402957.00881275372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Y538">
            <v>12.187654320987649</v>
          </cell>
          <cell r="CZ538">
            <v>19073.67901234567</v>
          </cell>
          <cell r="DA538">
            <v>19073.67901234567</v>
          </cell>
          <cell r="DB538">
            <v>0</v>
          </cell>
          <cell r="DC538">
            <v>7095174.3178251004</v>
          </cell>
          <cell r="DD538">
            <v>7095174.3178251004</v>
          </cell>
          <cell r="DE538">
            <v>0</v>
          </cell>
          <cell r="DF538">
            <v>128000</v>
          </cell>
          <cell r="DG538">
            <v>128000</v>
          </cell>
          <cell r="DH538">
            <v>246.8</v>
          </cell>
          <cell r="DI538">
            <v>0</v>
          </cell>
          <cell r="DJ538">
            <v>0</v>
          </cell>
          <cell r="DK538">
            <v>1.5640000000000001</v>
          </cell>
          <cell r="DL538">
            <v>0</v>
          </cell>
          <cell r="DO538">
            <v>0</v>
          </cell>
          <cell r="DP538">
            <v>0</v>
          </cell>
          <cell r="DQ538">
            <v>0</v>
          </cell>
          <cell r="DR538">
            <v>1.0156360164</v>
          </cell>
          <cell r="DS538">
            <v>0</v>
          </cell>
          <cell r="DT538">
            <v>112941.67209357214</v>
          </cell>
          <cell r="DU538">
            <v>112941.67209357214</v>
          </cell>
          <cell r="DV538">
            <v>0</v>
          </cell>
          <cell r="DW538">
            <v>0</v>
          </cell>
          <cell r="DX538">
            <v>0</v>
          </cell>
          <cell r="DY538">
            <v>0</v>
          </cell>
          <cell r="DZ538">
            <v>0</v>
          </cell>
          <cell r="EA538">
            <v>28347.5</v>
          </cell>
          <cell r="EB538">
            <v>28347.5</v>
          </cell>
          <cell r="EC538">
            <v>0</v>
          </cell>
          <cell r="ED538">
            <v>0</v>
          </cell>
          <cell r="EE538">
            <v>28347.5</v>
          </cell>
          <cell r="EF538">
            <v>0</v>
          </cell>
          <cell r="EG538">
            <v>28347.5</v>
          </cell>
          <cell r="EH538">
            <v>0</v>
          </cell>
          <cell r="EI538">
            <v>0</v>
          </cell>
          <cell r="EJ538">
            <v>0</v>
          </cell>
          <cell r="EK538">
            <v>0</v>
          </cell>
          <cell r="EL538">
            <v>0</v>
          </cell>
          <cell r="EM538">
            <v>0</v>
          </cell>
          <cell r="EN538">
            <v>0</v>
          </cell>
          <cell r="EO538">
            <v>0</v>
          </cell>
          <cell r="EP538">
            <v>0</v>
          </cell>
          <cell r="EQ538">
            <v>269289.17209357215</v>
          </cell>
          <cell r="ER538">
            <v>269289.17209357215</v>
          </cell>
          <cell r="ES538">
            <v>0</v>
          </cell>
          <cell r="ET538">
            <v>7364463.4899186725</v>
          </cell>
          <cell r="EU538">
            <v>7364463.4899186725</v>
          </cell>
          <cell r="EV538">
            <v>7336115.9899186725</v>
          </cell>
          <cell r="EW538">
            <v>5944.9886466115659</v>
          </cell>
          <cell r="EX538">
            <v>5715</v>
          </cell>
          <cell r="EY538">
            <v>0</v>
          </cell>
          <cell r="EZ538">
            <v>7052310</v>
          </cell>
          <cell r="FA538">
            <v>0</v>
          </cell>
          <cell r="FB538">
            <v>7364463.4899186725</v>
          </cell>
          <cell r="FC538">
            <v>7364463.4899186725</v>
          </cell>
          <cell r="FD538">
            <v>0</v>
          </cell>
          <cell r="FE538">
            <v>7364463.4899186725</v>
          </cell>
        </row>
        <row r="539">
          <cell r="A539">
            <v>5427</v>
          </cell>
          <cell r="B539">
            <v>8815427</v>
          </cell>
          <cell r="E539" t="str">
            <v>William de Ferrers School</v>
          </cell>
          <cell r="F539" t="str">
            <v>S</v>
          </cell>
          <cell r="G539" t="str">
            <v/>
          </cell>
          <cell r="H539" t="str">
            <v/>
          </cell>
          <cell r="I539" t="str">
            <v>Y</v>
          </cell>
          <cell r="J539" t="str">
            <v>VI</v>
          </cell>
          <cell r="K539">
            <v>5427</v>
          </cell>
          <cell r="L539">
            <v>136605</v>
          </cell>
          <cell r="N539">
            <v>25</v>
          </cell>
          <cell r="O539">
            <v>0</v>
          </cell>
          <cell r="P539">
            <v>3</v>
          </cell>
          <cell r="Q539">
            <v>2</v>
          </cell>
          <cell r="S539">
            <v>0</v>
          </cell>
          <cell r="T539">
            <v>0</v>
          </cell>
          <cell r="V539">
            <v>0</v>
          </cell>
          <cell r="W539">
            <v>207.58333333333334</v>
          </cell>
          <cell r="X539">
            <v>250</v>
          </cell>
          <cell r="Y539">
            <v>222</v>
          </cell>
          <cell r="Z539">
            <v>220</v>
          </cell>
          <cell r="AA539">
            <v>184</v>
          </cell>
          <cell r="AB539">
            <v>679.58333333333337</v>
          </cell>
          <cell r="AC539">
            <v>404</v>
          </cell>
          <cell r="AD539">
            <v>1083.5833333333335</v>
          </cell>
          <cell r="AE539">
            <v>1083.5833333333335</v>
          </cell>
          <cell r="AF539">
            <v>0</v>
          </cell>
          <cell r="AG539">
            <v>3182808.1541666668</v>
          </cell>
          <cell r="AH539">
            <v>2251621.2799999998</v>
          </cell>
          <cell r="AI539">
            <v>5434429.4341666661</v>
          </cell>
          <cell r="AJ539">
            <v>5434429.4341666661</v>
          </cell>
          <cell r="AK539">
            <v>0</v>
          </cell>
          <cell r="AL539">
            <v>0</v>
          </cell>
          <cell r="AM539">
            <v>145.96445275958871</v>
          </cell>
          <cell r="AN539">
            <v>70062.937324602579</v>
          </cell>
          <cell r="AO539">
            <v>70062.937324602579</v>
          </cell>
          <cell r="AP539">
            <v>0</v>
          </cell>
          <cell r="AQ539">
            <v>0</v>
          </cell>
          <cell r="AR539">
            <v>191.57834424695977</v>
          </cell>
          <cell r="AS539">
            <v>197325.69457436856</v>
          </cell>
          <cell r="AT539">
            <v>197325.69457436856</v>
          </cell>
          <cell r="AU539">
            <v>0</v>
          </cell>
          <cell r="AV539">
            <v>0</v>
          </cell>
          <cell r="AW539">
            <v>0</v>
          </cell>
          <cell r="AX539">
            <v>0</v>
          </cell>
          <cell r="AY539">
            <v>0</v>
          </cell>
          <cell r="AZ539">
            <v>0</v>
          </cell>
          <cell r="BA539">
            <v>0</v>
          </cell>
          <cell r="BB539">
            <v>0</v>
          </cell>
          <cell r="BC539">
            <v>0</v>
          </cell>
          <cell r="BD539">
            <v>0</v>
          </cell>
          <cell r="BE539">
            <v>0</v>
          </cell>
          <cell r="BF539">
            <v>0</v>
          </cell>
          <cell r="BG539">
            <v>0</v>
          </cell>
          <cell r="BH539">
            <v>0</v>
          </cell>
          <cell r="BI539">
            <v>0</v>
          </cell>
          <cell r="BJ539">
            <v>1045.0649360773307</v>
          </cell>
          <cell r="BK539">
            <v>0</v>
          </cell>
          <cell r="BL539">
            <v>28.381976925475559</v>
          </cell>
          <cell r="BM539">
            <v>9507.9622700343116</v>
          </cell>
          <cell r="BN539">
            <v>4.0545681322107878</v>
          </cell>
          <cell r="BO539">
            <v>1804.2828188338005</v>
          </cell>
          <cell r="BP539">
            <v>3.0409260991580962</v>
          </cell>
          <cell r="BQ539">
            <v>1885.3741814780196</v>
          </cell>
          <cell r="BR539">
            <v>3.0409260991580962</v>
          </cell>
          <cell r="BS539">
            <v>2067.8297474275055</v>
          </cell>
          <cell r="BT539">
            <v>0</v>
          </cell>
          <cell r="BU539">
            <v>0</v>
          </cell>
          <cell r="BV539">
            <v>0</v>
          </cell>
          <cell r="BW539">
            <v>0</v>
          </cell>
          <cell r="BX539">
            <v>15265.449017773637</v>
          </cell>
          <cell r="BY539">
            <v>15265.449017773637</v>
          </cell>
          <cell r="BZ539">
            <v>0</v>
          </cell>
          <cell r="CA539">
            <v>282654.08091674477</v>
          </cell>
          <cell r="CB539">
            <v>282654.08091674477</v>
          </cell>
          <cell r="CC539">
            <v>0</v>
          </cell>
          <cell r="CD539">
            <v>0</v>
          </cell>
          <cell r="CE539">
            <v>104.34082892416234</v>
          </cell>
          <cell r="CF539">
            <v>56.833796341402163</v>
          </cell>
          <cell r="CG539">
            <v>89.44954128440375</v>
          </cell>
          <cell r="CH539">
            <v>57.719225366972523</v>
          </cell>
          <cell r="CI539">
            <v>79.431192660550522</v>
          </cell>
          <cell r="CJ539">
            <v>51.2546721258716</v>
          </cell>
          <cell r="CK539">
            <v>78.715596330275289</v>
          </cell>
          <cell r="CL539">
            <v>50.792918322935819</v>
          </cell>
          <cell r="CM539">
            <v>71.160220994475196</v>
          </cell>
          <cell r="CN539">
            <v>45.247598687292857</v>
          </cell>
          <cell r="CO539">
            <v>261.84821084447498</v>
          </cell>
          <cell r="CP539">
            <v>458234.36897783121</v>
          </cell>
          <cell r="CQ539">
            <v>458234.36897783121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0</v>
          </cell>
          <cell r="CX539">
            <v>0</v>
          </cell>
          <cell r="CY539">
            <v>7.1021379525593034</v>
          </cell>
          <cell r="CZ539">
            <v>11114.84589575531</v>
          </cell>
          <cell r="DA539">
            <v>11114.84589575531</v>
          </cell>
          <cell r="DB539">
            <v>0</v>
          </cell>
          <cell r="DC539">
            <v>6186432.7299569966</v>
          </cell>
          <cell r="DD539">
            <v>6186432.7299569966</v>
          </cell>
          <cell r="DE539">
            <v>0</v>
          </cell>
          <cell r="DF539">
            <v>128000</v>
          </cell>
          <cell r="DG539">
            <v>128000</v>
          </cell>
          <cell r="DH539">
            <v>216.7166666666667</v>
          </cell>
          <cell r="DI539">
            <v>0</v>
          </cell>
          <cell r="DJ539">
            <v>0</v>
          </cell>
          <cell r="DK539">
            <v>6.1130000000000004</v>
          </cell>
          <cell r="DL539">
            <v>1</v>
          </cell>
          <cell r="DO539">
            <v>0</v>
          </cell>
          <cell r="DP539">
            <v>0</v>
          </cell>
          <cell r="DQ539">
            <v>0</v>
          </cell>
          <cell r="DR539">
            <v>1</v>
          </cell>
          <cell r="DS539">
            <v>0</v>
          </cell>
          <cell r="DT539">
            <v>0</v>
          </cell>
          <cell r="DU539">
            <v>0</v>
          </cell>
          <cell r="DV539">
            <v>0</v>
          </cell>
          <cell r="DW539" t="str">
            <v>B</v>
          </cell>
          <cell r="DX539">
            <v>0</v>
          </cell>
          <cell r="DY539">
            <v>56156</v>
          </cell>
          <cell r="DZ539">
            <v>56156</v>
          </cell>
          <cell r="EA539">
            <v>59095.91</v>
          </cell>
          <cell r="EB539">
            <v>59095.91</v>
          </cell>
          <cell r="EC539">
            <v>0</v>
          </cell>
          <cell r="ED539">
            <v>0</v>
          </cell>
          <cell r="EE539">
            <v>59095.91</v>
          </cell>
          <cell r="EF539">
            <v>0</v>
          </cell>
          <cell r="EG539">
            <v>59095.91</v>
          </cell>
          <cell r="EH539">
            <v>0</v>
          </cell>
          <cell r="EI539">
            <v>0</v>
          </cell>
          <cell r="EJ539">
            <v>0</v>
          </cell>
          <cell r="EK539">
            <v>0</v>
          </cell>
          <cell r="EL539">
            <v>0</v>
          </cell>
          <cell r="EM539">
            <v>0</v>
          </cell>
          <cell r="EN539">
            <v>0</v>
          </cell>
          <cell r="EO539">
            <v>0</v>
          </cell>
          <cell r="EP539">
            <v>0</v>
          </cell>
          <cell r="EQ539">
            <v>243251.91</v>
          </cell>
          <cell r="ER539">
            <v>243251.91</v>
          </cell>
          <cell r="ES539">
            <v>0</v>
          </cell>
          <cell r="ET539">
            <v>6429684.6399569968</v>
          </cell>
          <cell r="EU539">
            <v>6429684.6399569968</v>
          </cell>
          <cell r="EV539">
            <v>6314432.7299569966</v>
          </cell>
          <cell r="EW539">
            <v>5827.3623594158234</v>
          </cell>
          <cell r="EX539">
            <v>5715</v>
          </cell>
          <cell r="EY539">
            <v>0</v>
          </cell>
          <cell r="EZ539">
            <v>6192678.7500000009</v>
          </cell>
          <cell r="FA539">
            <v>0</v>
          </cell>
          <cell r="FB539">
            <v>6429684.6399569968</v>
          </cell>
          <cell r="FC539">
            <v>6429684.6399569968</v>
          </cell>
          <cell r="FD539">
            <v>0</v>
          </cell>
          <cell r="FE539">
            <v>6429684.6399569968</v>
          </cell>
        </row>
        <row r="540">
          <cell r="A540">
            <v>4014</v>
          </cell>
          <cell r="B540">
            <v>8814014</v>
          </cell>
          <cell r="E540" t="str">
            <v>Woodlands School</v>
          </cell>
          <cell r="F540" t="str">
            <v>S</v>
          </cell>
          <cell r="G540" t="str">
            <v/>
          </cell>
          <cell r="H540">
            <v>10025102</v>
          </cell>
          <cell r="I540" t="str">
            <v>Y</v>
          </cell>
          <cell r="K540">
            <v>4014</v>
          </cell>
          <cell r="L540">
            <v>141214</v>
          </cell>
          <cell r="O540">
            <v>0</v>
          </cell>
          <cell r="P540">
            <v>3</v>
          </cell>
          <cell r="Q540">
            <v>2</v>
          </cell>
          <cell r="S540">
            <v>0</v>
          </cell>
          <cell r="T540">
            <v>0</v>
          </cell>
          <cell r="V540">
            <v>0</v>
          </cell>
          <cell r="W540">
            <v>299</v>
          </cell>
          <cell r="X540">
            <v>299</v>
          </cell>
          <cell r="Y540">
            <v>303</v>
          </cell>
          <cell r="Z540">
            <v>306</v>
          </cell>
          <cell r="AA540">
            <v>297</v>
          </cell>
          <cell r="AB540">
            <v>901</v>
          </cell>
          <cell r="AC540">
            <v>603</v>
          </cell>
          <cell r="AD540">
            <v>1504</v>
          </cell>
          <cell r="AE540">
            <v>1504</v>
          </cell>
          <cell r="AF540">
            <v>0</v>
          </cell>
          <cell r="AG540">
            <v>4219806.4700000007</v>
          </cell>
          <cell r="AH540">
            <v>3360711.96</v>
          </cell>
          <cell r="AI540">
            <v>7580518.4300000006</v>
          </cell>
          <cell r="AJ540">
            <v>7580518.4300000006</v>
          </cell>
          <cell r="AK540">
            <v>0</v>
          </cell>
          <cell r="AL540">
            <v>0</v>
          </cell>
          <cell r="AM540">
            <v>433.00000000000034</v>
          </cell>
          <cell r="AN540">
            <v>207840.00000000017</v>
          </cell>
          <cell r="AO540">
            <v>207840.00000000017</v>
          </cell>
          <cell r="AP540">
            <v>0</v>
          </cell>
          <cell r="AQ540">
            <v>0</v>
          </cell>
          <cell r="AR540">
            <v>549.00000000000023</v>
          </cell>
          <cell r="AS540">
            <v>565470.00000000023</v>
          </cell>
          <cell r="AT540">
            <v>565470.00000000023</v>
          </cell>
          <cell r="AU540">
            <v>0</v>
          </cell>
          <cell r="AV540">
            <v>0</v>
          </cell>
          <cell r="AW540">
            <v>0</v>
          </cell>
          <cell r="AX540">
            <v>0</v>
          </cell>
          <cell r="AY540">
            <v>0</v>
          </cell>
          <cell r="AZ540">
            <v>0</v>
          </cell>
          <cell r="BA540">
            <v>0</v>
          </cell>
          <cell r="BB540">
            <v>0</v>
          </cell>
          <cell r="BC540">
            <v>0</v>
          </cell>
          <cell r="BD540">
            <v>0</v>
          </cell>
          <cell r="BE540">
            <v>0</v>
          </cell>
          <cell r="BF540">
            <v>0</v>
          </cell>
          <cell r="BG540">
            <v>0</v>
          </cell>
          <cell r="BH540">
            <v>0</v>
          </cell>
          <cell r="BI540">
            <v>0</v>
          </cell>
          <cell r="BJ540">
            <v>381.25349301397222</v>
          </cell>
          <cell r="BK540">
            <v>0</v>
          </cell>
          <cell r="BL540">
            <v>306.20359281437055</v>
          </cell>
          <cell r="BM540">
            <v>102578.20359281414</v>
          </cell>
          <cell r="BN540">
            <v>292.19427811044562</v>
          </cell>
          <cell r="BO540">
            <v>130026.45375914831</v>
          </cell>
          <cell r="BP540">
            <v>117.07784431137723</v>
          </cell>
          <cell r="BQ540">
            <v>72588.263473053885</v>
          </cell>
          <cell r="BR540">
            <v>136.09048569527604</v>
          </cell>
          <cell r="BS540">
            <v>92541.530272787713</v>
          </cell>
          <cell r="BT540">
            <v>175.11643379906914</v>
          </cell>
          <cell r="BU540">
            <v>127834.99667332048</v>
          </cell>
          <cell r="BV540">
            <v>96.063872255489102</v>
          </cell>
          <cell r="BW540">
            <v>89339.401197604864</v>
          </cell>
          <cell r="BX540">
            <v>614908.84896872938</v>
          </cell>
          <cell r="BY540">
            <v>614908.84896872938</v>
          </cell>
          <cell r="BZ540">
            <v>0</v>
          </cell>
          <cell r="CA540">
            <v>1388218.8489687298</v>
          </cell>
          <cell r="CB540">
            <v>1388218.8489687298</v>
          </cell>
          <cell r="CC540">
            <v>0</v>
          </cell>
          <cell r="CD540">
            <v>0</v>
          </cell>
          <cell r="CE540">
            <v>130.17687074829934</v>
          </cell>
          <cell r="CF540">
            <v>70.906526589387767</v>
          </cell>
          <cell r="CG540">
            <v>94.056291390728461</v>
          </cell>
          <cell r="CH540">
            <v>60.691829181125811</v>
          </cell>
          <cell r="CI540">
            <v>95.314569536423818</v>
          </cell>
          <cell r="CJ540">
            <v>61.503760006291373</v>
          </cell>
          <cell r="CK540">
            <v>96.258278145695343</v>
          </cell>
          <cell r="CL540">
            <v>62.112708125165547</v>
          </cell>
          <cell r="CM540">
            <v>105.06122448979579</v>
          </cell>
          <cell r="CN540">
            <v>66.80372906204073</v>
          </cell>
          <cell r="CO540">
            <v>322.01855296401123</v>
          </cell>
          <cell r="CP540">
            <v>563532.46768701961</v>
          </cell>
          <cell r="CQ540">
            <v>563532.46768701961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Y540">
            <v>7.0000000000000062</v>
          </cell>
          <cell r="CZ540">
            <v>10955.000000000009</v>
          </cell>
          <cell r="DA540">
            <v>10955.000000000009</v>
          </cell>
          <cell r="DB540">
            <v>0</v>
          </cell>
          <cell r="DC540">
            <v>9543224.7466557492</v>
          </cell>
          <cell r="DD540">
            <v>9543224.7466557492</v>
          </cell>
          <cell r="DE540">
            <v>0</v>
          </cell>
          <cell r="DF540">
            <v>128000</v>
          </cell>
          <cell r="DG540">
            <v>128000</v>
          </cell>
          <cell r="DH540">
            <v>300.8</v>
          </cell>
          <cell r="DI540">
            <v>0</v>
          </cell>
          <cell r="DJ540">
            <v>0</v>
          </cell>
          <cell r="DK540">
            <v>1.601</v>
          </cell>
          <cell r="DL540">
            <v>0</v>
          </cell>
          <cell r="DO540">
            <v>0</v>
          </cell>
          <cell r="DP540">
            <v>0</v>
          </cell>
          <cell r="DQ540">
            <v>0</v>
          </cell>
          <cell r="DR540">
            <v>1.0156360164</v>
          </cell>
          <cell r="DS540">
            <v>0</v>
          </cell>
          <cell r="DT540">
            <v>151219.42874679522</v>
          </cell>
          <cell r="DU540">
            <v>151219.42874679522</v>
          </cell>
          <cell r="DV540">
            <v>0</v>
          </cell>
          <cell r="DW540">
            <v>0</v>
          </cell>
          <cell r="DX540">
            <v>0</v>
          </cell>
          <cell r="DY540">
            <v>0</v>
          </cell>
          <cell r="DZ540">
            <v>0</v>
          </cell>
          <cell r="EA540">
            <v>58572.921999999999</v>
          </cell>
          <cell r="EB540">
            <v>58572.921999999999</v>
          </cell>
          <cell r="EC540">
            <v>0</v>
          </cell>
          <cell r="ED540">
            <v>0</v>
          </cell>
          <cell r="EE540">
            <v>58572.921999999999</v>
          </cell>
          <cell r="EF540">
            <v>0</v>
          </cell>
          <cell r="EG540">
            <v>58572.921999999999</v>
          </cell>
          <cell r="EH540">
            <v>0</v>
          </cell>
          <cell r="EI540">
            <v>822410</v>
          </cell>
          <cell r="EJ540">
            <v>822410</v>
          </cell>
          <cell r="EK540">
            <v>0</v>
          </cell>
          <cell r="EL540">
            <v>0</v>
          </cell>
          <cell r="EM540">
            <v>0</v>
          </cell>
          <cell r="EN540">
            <v>0</v>
          </cell>
          <cell r="EO540">
            <v>0</v>
          </cell>
          <cell r="EP540">
            <v>0</v>
          </cell>
          <cell r="EQ540">
            <v>1160202.3507467953</v>
          </cell>
          <cell r="ER540">
            <v>1160202.3507467953</v>
          </cell>
          <cell r="ES540">
            <v>0</v>
          </cell>
          <cell r="ET540">
            <v>10703427.097402545</v>
          </cell>
          <cell r="EU540">
            <v>10703427.097402545</v>
          </cell>
          <cell r="EV540">
            <v>9822444.1754025444</v>
          </cell>
          <cell r="EW540">
            <v>6530.8804357729687</v>
          </cell>
          <cell r="EX540">
            <v>5715</v>
          </cell>
          <cell r="EY540">
            <v>0</v>
          </cell>
          <cell r="EZ540">
            <v>8595360</v>
          </cell>
          <cell r="FA540">
            <v>0</v>
          </cell>
          <cell r="FB540">
            <v>10703427.097402545</v>
          </cell>
          <cell r="FC540">
            <v>10703427.097402545</v>
          </cell>
          <cell r="FD540">
            <v>0</v>
          </cell>
          <cell r="FE540">
            <v>10703427.097402545</v>
          </cell>
        </row>
      </sheetData>
      <sheetData sheetId="5"/>
      <sheetData sheetId="6"/>
      <sheetData sheetId="7"/>
      <sheetData sheetId="8">
        <row r="7">
          <cell r="A7">
            <v>5951</v>
          </cell>
          <cell r="B7" t="str">
            <v>The Endeavour</v>
          </cell>
          <cell r="C7" t="str">
            <v>Academy</v>
          </cell>
          <cell r="D7" t="str">
            <v>MLD</v>
          </cell>
          <cell r="E7" t="str">
            <v>Brentwood</v>
          </cell>
          <cell r="F7">
            <v>146</v>
          </cell>
          <cell r="G7">
            <v>122</v>
          </cell>
          <cell r="H7">
            <v>24</v>
          </cell>
          <cell r="I7">
            <v>146</v>
          </cell>
          <cell r="J7">
            <v>122</v>
          </cell>
          <cell r="K7">
            <v>50</v>
          </cell>
          <cell r="L7">
            <v>172</v>
          </cell>
          <cell r="M7">
            <v>161.16999999999999</v>
          </cell>
          <cell r="N7">
            <v>1611699.9999999998</v>
          </cell>
          <cell r="O7">
            <v>0</v>
          </cell>
          <cell r="P7">
            <v>6</v>
          </cell>
          <cell r="Q7">
            <v>6</v>
          </cell>
          <cell r="R7">
            <v>152</v>
          </cell>
          <cell r="S7">
            <v>172</v>
          </cell>
          <cell r="T7">
            <v>163.66999999999999</v>
          </cell>
          <cell r="U7">
            <v>74138</v>
          </cell>
          <cell r="V7">
            <v>0</v>
          </cell>
          <cell r="W7">
            <v>74138</v>
          </cell>
          <cell r="X7">
            <v>40150</v>
          </cell>
          <cell r="Y7">
            <v>66220</v>
          </cell>
          <cell r="Z7">
            <v>106370</v>
          </cell>
          <cell r="AA7" t="str">
            <v>0km</v>
          </cell>
          <cell r="AB7">
            <v>0</v>
          </cell>
          <cell r="AC7">
            <v>0</v>
          </cell>
          <cell r="AD7">
            <v>300</v>
          </cell>
          <cell r="AE7">
            <v>48351</v>
          </cell>
          <cell r="AF7">
            <v>0</v>
          </cell>
          <cell r="AG7">
            <v>69</v>
          </cell>
          <cell r="AH7">
            <v>40</v>
          </cell>
          <cell r="AI7">
            <v>12</v>
          </cell>
          <cell r="AJ7">
            <v>17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8</v>
          </cell>
          <cell r="AT7">
            <v>146</v>
          </cell>
          <cell r="AU7">
            <v>417300</v>
          </cell>
          <cell r="AV7">
            <v>3024</v>
          </cell>
          <cell r="AW7">
            <v>0</v>
          </cell>
          <cell r="AX7">
            <v>0</v>
          </cell>
          <cell r="AY7">
            <v>0</v>
          </cell>
          <cell r="AZ7">
            <v>480</v>
          </cell>
          <cell r="BA7">
            <v>60</v>
          </cell>
          <cell r="BB7">
            <v>28800</v>
          </cell>
          <cell r="BC7">
            <v>55648</v>
          </cell>
          <cell r="BD7">
            <v>16828</v>
          </cell>
          <cell r="BE7">
            <v>0</v>
          </cell>
          <cell r="BF7">
            <v>2623</v>
          </cell>
          <cell r="BG7">
            <v>75099</v>
          </cell>
          <cell r="BH7">
            <v>0</v>
          </cell>
          <cell r="BI7">
            <v>0</v>
          </cell>
          <cell r="BJ7">
            <v>2361758</v>
          </cell>
        </row>
        <row r="8">
          <cell r="A8">
            <v>7000</v>
          </cell>
          <cell r="B8" t="str">
            <v>Langham Oaks</v>
          </cell>
          <cell r="C8" t="str">
            <v>Academy</v>
          </cell>
          <cell r="D8" t="str">
            <v>SEC SEMH</v>
          </cell>
          <cell r="E8" t="str">
            <v>Colchester</v>
          </cell>
          <cell r="F8">
            <v>77</v>
          </cell>
          <cell r="G8">
            <v>80</v>
          </cell>
          <cell r="H8">
            <v>0</v>
          </cell>
          <cell r="I8">
            <v>80</v>
          </cell>
          <cell r="J8">
            <v>80</v>
          </cell>
          <cell r="K8">
            <v>0</v>
          </cell>
          <cell r="L8">
            <v>80</v>
          </cell>
          <cell r="M8">
            <v>80</v>
          </cell>
          <cell r="N8">
            <v>800000</v>
          </cell>
          <cell r="O8">
            <v>0</v>
          </cell>
          <cell r="P8">
            <v>0</v>
          </cell>
          <cell r="Q8">
            <v>0</v>
          </cell>
          <cell r="R8">
            <v>80</v>
          </cell>
          <cell r="S8">
            <v>80</v>
          </cell>
          <cell r="T8">
            <v>80</v>
          </cell>
          <cell r="U8">
            <v>50000</v>
          </cell>
          <cell r="V8">
            <v>34664</v>
          </cell>
          <cell r="W8">
            <v>84664</v>
          </cell>
          <cell r="X8">
            <v>22000</v>
          </cell>
          <cell r="Y8">
            <v>30800</v>
          </cell>
          <cell r="Z8">
            <v>52800</v>
          </cell>
          <cell r="AA8" t="str">
            <v>0km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63</v>
          </cell>
          <cell r="AO8">
            <v>6</v>
          </cell>
          <cell r="AP8">
            <v>4</v>
          </cell>
          <cell r="AQ8">
            <v>2</v>
          </cell>
          <cell r="AR8">
            <v>1</v>
          </cell>
          <cell r="AS8">
            <v>1</v>
          </cell>
          <cell r="AT8">
            <v>77</v>
          </cell>
          <cell r="AU8">
            <v>1265000</v>
          </cell>
          <cell r="AV8">
            <v>16645</v>
          </cell>
          <cell r="AW8">
            <v>18000</v>
          </cell>
          <cell r="AX8">
            <v>28</v>
          </cell>
          <cell r="AY8">
            <v>504000</v>
          </cell>
          <cell r="AZ8">
            <v>480</v>
          </cell>
          <cell r="BA8">
            <v>48</v>
          </cell>
          <cell r="BB8">
            <v>23040</v>
          </cell>
          <cell r="BC8">
            <v>27200</v>
          </cell>
          <cell r="BD8">
            <v>45274</v>
          </cell>
          <cell r="BE8">
            <v>17136</v>
          </cell>
          <cell r="BF8">
            <v>783</v>
          </cell>
          <cell r="BG8">
            <v>90393</v>
          </cell>
          <cell r="BH8">
            <v>1823.2499999998254</v>
          </cell>
          <cell r="BI8">
            <v>0</v>
          </cell>
          <cell r="BJ8">
            <v>2821720.25</v>
          </cell>
        </row>
        <row r="9">
          <cell r="A9">
            <v>7001</v>
          </cell>
          <cell r="B9" t="str">
            <v xml:space="preserve">Pioneer School, The </v>
          </cell>
          <cell r="C9" t="str">
            <v>Academy</v>
          </cell>
          <cell r="D9" t="str">
            <v>SLD</v>
          </cell>
          <cell r="E9" t="str">
            <v>Basildon</v>
          </cell>
          <cell r="F9">
            <v>164</v>
          </cell>
          <cell r="G9">
            <v>130</v>
          </cell>
          <cell r="H9">
            <v>30</v>
          </cell>
          <cell r="I9">
            <v>160</v>
          </cell>
          <cell r="J9">
            <v>135</v>
          </cell>
          <cell r="K9">
            <v>30</v>
          </cell>
          <cell r="L9">
            <v>165</v>
          </cell>
          <cell r="M9">
            <v>162.91999999999999</v>
          </cell>
          <cell r="N9">
            <v>1629199.9999999998</v>
          </cell>
          <cell r="O9">
            <v>5</v>
          </cell>
          <cell r="P9">
            <v>0</v>
          </cell>
          <cell r="Q9">
            <v>5</v>
          </cell>
          <cell r="R9">
            <v>165</v>
          </cell>
          <cell r="S9">
            <v>165</v>
          </cell>
          <cell r="T9">
            <v>165</v>
          </cell>
          <cell r="U9">
            <v>74943</v>
          </cell>
          <cell r="V9">
            <v>0</v>
          </cell>
          <cell r="W9">
            <v>74943</v>
          </cell>
          <cell r="X9">
            <v>44000</v>
          </cell>
          <cell r="Y9">
            <v>63525</v>
          </cell>
          <cell r="Z9">
            <v>107525</v>
          </cell>
          <cell r="AA9" t="str">
            <v>0km</v>
          </cell>
          <cell r="AB9">
            <v>0</v>
          </cell>
          <cell r="AC9">
            <v>0</v>
          </cell>
          <cell r="AD9">
            <v>300</v>
          </cell>
          <cell r="AE9">
            <v>48876</v>
          </cell>
          <cell r="AF9">
            <v>0</v>
          </cell>
          <cell r="AG9">
            <v>0</v>
          </cell>
          <cell r="AH9">
            <v>0</v>
          </cell>
          <cell r="AI9">
            <v>2</v>
          </cell>
          <cell r="AJ9">
            <v>118</v>
          </cell>
          <cell r="AK9">
            <v>3</v>
          </cell>
          <cell r="AL9">
            <v>13</v>
          </cell>
          <cell r="AM9">
            <v>0</v>
          </cell>
          <cell r="AN9">
            <v>14</v>
          </cell>
          <cell r="AO9">
            <v>7</v>
          </cell>
          <cell r="AP9">
            <v>3</v>
          </cell>
          <cell r="AQ9">
            <v>0</v>
          </cell>
          <cell r="AR9">
            <v>0</v>
          </cell>
          <cell r="AS9">
            <v>4</v>
          </cell>
          <cell r="AT9">
            <v>164</v>
          </cell>
          <cell r="AU9">
            <v>1475100</v>
          </cell>
          <cell r="AV9">
            <v>9219</v>
          </cell>
          <cell r="AW9">
            <v>0</v>
          </cell>
          <cell r="AX9">
            <v>0</v>
          </cell>
          <cell r="AY9">
            <v>0</v>
          </cell>
          <cell r="AZ9">
            <v>480</v>
          </cell>
          <cell r="BA9">
            <v>49</v>
          </cell>
          <cell r="BB9">
            <v>23520</v>
          </cell>
          <cell r="BC9">
            <v>56100</v>
          </cell>
          <cell r="BD9">
            <v>51719</v>
          </cell>
          <cell r="BE9">
            <v>0</v>
          </cell>
          <cell r="BF9">
            <v>2461</v>
          </cell>
          <cell r="BG9">
            <v>110280</v>
          </cell>
          <cell r="BH9">
            <v>38403.260000000242</v>
          </cell>
          <cell r="BI9">
            <v>0</v>
          </cell>
          <cell r="BJ9">
            <v>3507847.2600000002</v>
          </cell>
        </row>
        <row r="10">
          <cell r="A10">
            <v>7002</v>
          </cell>
          <cell r="B10" t="str">
            <v>Grove House School</v>
          </cell>
          <cell r="C10" t="str">
            <v>Academy</v>
          </cell>
          <cell r="D10" t="str">
            <v>SLD</v>
          </cell>
          <cell r="E10" t="str">
            <v>Brentwood</v>
          </cell>
          <cell r="F10">
            <v>119</v>
          </cell>
          <cell r="G10">
            <v>100</v>
          </cell>
          <cell r="H10">
            <v>20</v>
          </cell>
          <cell r="I10">
            <v>120</v>
          </cell>
          <cell r="J10">
            <v>100</v>
          </cell>
          <cell r="K10">
            <v>20</v>
          </cell>
          <cell r="L10">
            <v>120</v>
          </cell>
          <cell r="M10">
            <v>120</v>
          </cell>
          <cell r="N10">
            <v>1200000</v>
          </cell>
          <cell r="O10">
            <v>0</v>
          </cell>
          <cell r="P10">
            <v>0</v>
          </cell>
          <cell r="Q10">
            <v>0</v>
          </cell>
          <cell r="R10">
            <v>120</v>
          </cell>
          <cell r="S10">
            <v>120</v>
          </cell>
          <cell r="T10">
            <v>120</v>
          </cell>
          <cell r="U10">
            <v>55200</v>
          </cell>
          <cell r="V10">
            <v>0</v>
          </cell>
          <cell r="W10">
            <v>55200</v>
          </cell>
          <cell r="X10">
            <v>33000</v>
          </cell>
          <cell r="Y10">
            <v>46200</v>
          </cell>
          <cell r="Z10">
            <v>79200</v>
          </cell>
          <cell r="AA10" t="str">
            <v>0km</v>
          </cell>
          <cell r="AB10">
            <v>0</v>
          </cell>
          <cell r="AC10">
            <v>0</v>
          </cell>
          <cell r="AD10">
            <v>300</v>
          </cell>
          <cell r="AE10">
            <v>36000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99</v>
          </cell>
          <cell r="AK10">
            <v>0</v>
          </cell>
          <cell r="AL10">
            <v>1</v>
          </cell>
          <cell r="AM10">
            <v>0</v>
          </cell>
          <cell r="AN10">
            <v>4</v>
          </cell>
          <cell r="AO10">
            <v>0</v>
          </cell>
          <cell r="AP10">
            <v>0</v>
          </cell>
          <cell r="AQ10">
            <v>2</v>
          </cell>
          <cell r="AR10">
            <v>0</v>
          </cell>
          <cell r="AS10">
            <v>13</v>
          </cell>
          <cell r="AT10">
            <v>119</v>
          </cell>
          <cell r="AU10">
            <v>872500</v>
          </cell>
          <cell r="AV10">
            <v>8231</v>
          </cell>
          <cell r="AW10">
            <v>0</v>
          </cell>
          <cell r="AX10">
            <v>0</v>
          </cell>
          <cell r="AY10">
            <v>0</v>
          </cell>
          <cell r="AZ10">
            <v>480</v>
          </cell>
          <cell r="BA10">
            <v>30</v>
          </cell>
          <cell r="BB10">
            <v>14400</v>
          </cell>
          <cell r="BC10">
            <v>40800</v>
          </cell>
          <cell r="BD10">
            <v>33582</v>
          </cell>
          <cell r="BE10">
            <v>0</v>
          </cell>
          <cell r="BF10">
            <v>1714</v>
          </cell>
          <cell r="BG10">
            <v>76096</v>
          </cell>
          <cell r="BH10">
            <v>21312.72000000003</v>
          </cell>
          <cell r="BI10">
            <v>0</v>
          </cell>
          <cell r="BJ10">
            <v>2354708.7200000002</v>
          </cell>
        </row>
        <row r="11">
          <cell r="A11">
            <v>7003</v>
          </cell>
          <cell r="B11" t="str">
            <v>Ramsden Hall Academy</v>
          </cell>
          <cell r="C11" t="str">
            <v>Academy</v>
          </cell>
          <cell r="D11" t="str">
            <v>SEC SEMH</v>
          </cell>
          <cell r="E11" t="str">
            <v>Chelmsford</v>
          </cell>
          <cell r="F11">
            <v>92</v>
          </cell>
          <cell r="G11">
            <v>100</v>
          </cell>
          <cell r="H11">
            <v>0</v>
          </cell>
          <cell r="I11">
            <v>100</v>
          </cell>
          <cell r="J11">
            <v>100</v>
          </cell>
          <cell r="K11">
            <v>0</v>
          </cell>
          <cell r="L11">
            <v>100</v>
          </cell>
          <cell r="M11">
            <v>100</v>
          </cell>
          <cell r="N11">
            <v>1000000</v>
          </cell>
          <cell r="O11">
            <v>0</v>
          </cell>
          <cell r="P11">
            <v>0</v>
          </cell>
          <cell r="Q11">
            <v>0</v>
          </cell>
          <cell r="R11">
            <v>100</v>
          </cell>
          <cell r="S11">
            <v>100</v>
          </cell>
          <cell r="T11">
            <v>100</v>
          </cell>
          <cell r="U11">
            <v>50000</v>
          </cell>
          <cell r="V11">
            <v>45806</v>
          </cell>
          <cell r="W11">
            <v>95806</v>
          </cell>
          <cell r="X11">
            <v>27500</v>
          </cell>
          <cell r="Y11">
            <v>38500</v>
          </cell>
          <cell r="Z11">
            <v>66000</v>
          </cell>
          <cell r="AA11" t="str">
            <v>0km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3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81</v>
          </cell>
          <cell r="AO11">
            <v>2</v>
          </cell>
          <cell r="AP11">
            <v>1</v>
          </cell>
          <cell r="AQ11">
            <v>0</v>
          </cell>
          <cell r="AR11">
            <v>0</v>
          </cell>
          <cell r="AS11">
            <v>5</v>
          </cell>
          <cell r="AT11">
            <v>92</v>
          </cell>
          <cell r="AU11">
            <v>1280000</v>
          </cell>
          <cell r="AV11">
            <v>15238</v>
          </cell>
          <cell r="AW11">
            <v>18000</v>
          </cell>
          <cell r="AX11">
            <v>37</v>
          </cell>
          <cell r="AY11">
            <v>666000</v>
          </cell>
          <cell r="AZ11">
            <v>480</v>
          </cell>
          <cell r="BA11">
            <v>60</v>
          </cell>
          <cell r="BB11">
            <v>28800</v>
          </cell>
          <cell r="BC11">
            <v>34000</v>
          </cell>
          <cell r="BD11">
            <v>51809</v>
          </cell>
          <cell r="BE11">
            <v>22644</v>
          </cell>
          <cell r="BF11">
            <v>979</v>
          </cell>
          <cell r="BG11">
            <v>109432</v>
          </cell>
          <cell r="BH11">
            <v>452.27000000010594</v>
          </cell>
          <cell r="BI11">
            <v>0</v>
          </cell>
          <cell r="BJ11">
            <v>3246490.27</v>
          </cell>
        </row>
        <row r="12">
          <cell r="A12">
            <v>7004</v>
          </cell>
          <cell r="B12" t="str">
            <v>Southview School</v>
          </cell>
          <cell r="C12" t="str">
            <v>Academy</v>
          </cell>
          <cell r="D12" t="str">
            <v>SLD</v>
          </cell>
          <cell r="E12" t="str">
            <v>Braintree</v>
          </cell>
          <cell r="F12">
            <v>79</v>
          </cell>
          <cell r="G12">
            <v>67</v>
          </cell>
          <cell r="H12">
            <v>10</v>
          </cell>
          <cell r="I12">
            <v>77</v>
          </cell>
          <cell r="J12">
            <v>77</v>
          </cell>
          <cell r="K12">
            <v>13</v>
          </cell>
          <cell r="L12">
            <v>90</v>
          </cell>
          <cell r="M12">
            <v>84.58</v>
          </cell>
          <cell r="N12">
            <v>845800</v>
          </cell>
          <cell r="O12">
            <v>10</v>
          </cell>
          <cell r="P12">
            <v>0</v>
          </cell>
          <cell r="Q12">
            <v>10</v>
          </cell>
          <cell r="R12">
            <v>87</v>
          </cell>
          <cell r="S12">
            <v>90</v>
          </cell>
          <cell r="T12">
            <v>88.75</v>
          </cell>
          <cell r="U12">
            <v>50000</v>
          </cell>
          <cell r="V12">
            <v>0</v>
          </cell>
          <cell r="W12">
            <v>50000</v>
          </cell>
          <cell r="X12">
            <v>21175</v>
          </cell>
          <cell r="Y12">
            <v>34650</v>
          </cell>
          <cell r="Z12">
            <v>55825</v>
          </cell>
          <cell r="AA12" t="str">
            <v>0km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1</v>
          </cell>
          <cell r="AK12">
            <v>0</v>
          </cell>
          <cell r="AL12">
            <v>63</v>
          </cell>
          <cell r="AM12">
            <v>0</v>
          </cell>
          <cell r="AN12">
            <v>10</v>
          </cell>
          <cell r="AO12">
            <v>2</v>
          </cell>
          <cell r="AP12">
            <v>0</v>
          </cell>
          <cell r="AQ12">
            <v>0</v>
          </cell>
          <cell r="AR12">
            <v>0</v>
          </cell>
          <cell r="AS12">
            <v>3</v>
          </cell>
          <cell r="AT12">
            <v>79</v>
          </cell>
          <cell r="AU12">
            <v>827500</v>
          </cell>
          <cell r="AV12">
            <v>10888</v>
          </cell>
          <cell r="AW12">
            <v>0</v>
          </cell>
          <cell r="AX12">
            <v>0</v>
          </cell>
          <cell r="AY12">
            <v>0</v>
          </cell>
          <cell r="AZ12">
            <v>480</v>
          </cell>
          <cell r="BA12">
            <v>28</v>
          </cell>
          <cell r="BB12">
            <v>13440</v>
          </cell>
          <cell r="BC12">
            <v>30175</v>
          </cell>
          <cell r="BD12">
            <v>32855</v>
          </cell>
          <cell r="BE12">
            <v>0</v>
          </cell>
          <cell r="BF12">
            <v>457</v>
          </cell>
          <cell r="BG12">
            <v>63487</v>
          </cell>
          <cell r="BH12">
            <v>7347.4600000000646</v>
          </cell>
          <cell r="BI12">
            <v>0</v>
          </cell>
          <cell r="BJ12">
            <v>1863399.46</v>
          </cell>
        </row>
        <row r="13">
          <cell r="A13">
            <v>7005</v>
          </cell>
          <cell r="B13" t="str">
            <v>Chatten Free School</v>
          </cell>
          <cell r="C13" t="str">
            <v>Academy</v>
          </cell>
          <cell r="D13" t="str">
            <v>ASD</v>
          </cell>
          <cell r="E13" t="str">
            <v>Braintree</v>
          </cell>
          <cell r="F13">
            <v>50</v>
          </cell>
          <cell r="G13">
            <v>48</v>
          </cell>
          <cell r="H13">
            <v>2</v>
          </cell>
          <cell r="I13">
            <v>50</v>
          </cell>
          <cell r="J13">
            <v>73</v>
          </cell>
          <cell r="K13">
            <v>2</v>
          </cell>
          <cell r="L13">
            <v>75</v>
          </cell>
          <cell r="M13">
            <v>64.58</v>
          </cell>
          <cell r="N13">
            <v>645800</v>
          </cell>
          <cell r="O13">
            <v>0</v>
          </cell>
          <cell r="P13">
            <v>0</v>
          </cell>
          <cell r="Q13">
            <v>0</v>
          </cell>
          <cell r="R13">
            <v>50</v>
          </cell>
          <cell r="S13">
            <v>75</v>
          </cell>
          <cell r="T13">
            <v>64.58</v>
          </cell>
          <cell r="U13">
            <v>50000</v>
          </cell>
          <cell r="V13">
            <v>0</v>
          </cell>
          <cell r="W13">
            <v>50000</v>
          </cell>
          <cell r="X13">
            <v>13750</v>
          </cell>
          <cell r="Y13">
            <v>28875</v>
          </cell>
          <cell r="Z13">
            <v>42625</v>
          </cell>
          <cell r="AA13" t="str">
            <v>0km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1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25</v>
          </cell>
          <cell r="AR13">
            <v>23</v>
          </cell>
          <cell r="AS13">
            <v>1</v>
          </cell>
          <cell r="AT13">
            <v>50</v>
          </cell>
          <cell r="AU13">
            <v>1670000</v>
          </cell>
          <cell r="AV13">
            <v>35000</v>
          </cell>
          <cell r="AW13">
            <v>0</v>
          </cell>
          <cell r="AX13">
            <v>0</v>
          </cell>
          <cell r="AY13">
            <v>0</v>
          </cell>
          <cell r="AZ13">
            <v>480</v>
          </cell>
          <cell r="BA13">
            <v>8</v>
          </cell>
          <cell r="BB13">
            <v>3840</v>
          </cell>
          <cell r="BC13">
            <v>21957</v>
          </cell>
          <cell r="BD13">
            <v>76850</v>
          </cell>
          <cell r="BE13">
            <v>0</v>
          </cell>
          <cell r="BF13">
            <v>131</v>
          </cell>
          <cell r="BG13">
            <v>98938</v>
          </cell>
          <cell r="BH13">
            <v>0</v>
          </cell>
          <cell r="BI13">
            <v>0</v>
          </cell>
          <cell r="BJ13">
            <v>2511203</v>
          </cell>
        </row>
        <row r="14">
          <cell r="A14">
            <v>7006</v>
          </cell>
          <cell r="B14" t="str">
            <v>Hawthorns</v>
          </cell>
          <cell r="C14" t="str">
            <v>Academy</v>
          </cell>
          <cell r="E14" t="str">
            <v>Chelmsford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15</v>
          </cell>
          <cell r="P14">
            <v>0</v>
          </cell>
          <cell r="Q14">
            <v>15</v>
          </cell>
          <cell r="R14">
            <v>15</v>
          </cell>
          <cell r="S14">
            <v>0</v>
          </cell>
          <cell r="T14">
            <v>6.25</v>
          </cell>
          <cell r="U14">
            <v>50000</v>
          </cell>
          <cell r="V14">
            <v>0</v>
          </cell>
          <cell r="W14">
            <v>50000</v>
          </cell>
          <cell r="X14">
            <v>0</v>
          </cell>
          <cell r="Y14">
            <v>0</v>
          </cell>
          <cell r="Z14">
            <v>0</v>
          </cell>
          <cell r="AA14" t="str">
            <v>0km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25000</v>
          </cell>
          <cell r="AW14">
            <v>0</v>
          </cell>
          <cell r="AX14">
            <v>0</v>
          </cell>
          <cell r="AY14">
            <v>0</v>
          </cell>
          <cell r="AZ14">
            <v>480</v>
          </cell>
          <cell r="BA14">
            <v>0</v>
          </cell>
          <cell r="BB14">
            <v>0</v>
          </cell>
          <cell r="BC14">
            <v>2125</v>
          </cell>
          <cell r="BD14">
            <v>5313</v>
          </cell>
          <cell r="BE14">
            <v>0</v>
          </cell>
          <cell r="BF14">
            <v>0</v>
          </cell>
          <cell r="BG14">
            <v>7438</v>
          </cell>
          <cell r="BH14">
            <v>0</v>
          </cell>
          <cell r="BI14">
            <v>0</v>
          </cell>
          <cell r="BJ14">
            <v>57438</v>
          </cell>
        </row>
        <row r="15">
          <cell r="A15">
            <v>7022</v>
          </cell>
          <cell r="B15" t="str">
            <v>Wells Park School</v>
          </cell>
          <cell r="C15" t="str">
            <v>Academy</v>
          </cell>
          <cell r="D15" t="str">
            <v>PRI SEMH</v>
          </cell>
          <cell r="E15" t="str">
            <v>Epping Forest</v>
          </cell>
          <cell r="F15">
            <v>50</v>
          </cell>
          <cell r="G15">
            <v>56</v>
          </cell>
          <cell r="H15">
            <v>0</v>
          </cell>
          <cell r="I15">
            <v>56</v>
          </cell>
          <cell r="J15">
            <v>56</v>
          </cell>
          <cell r="K15">
            <v>0</v>
          </cell>
          <cell r="L15">
            <v>56</v>
          </cell>
          <cell r="M15">
            <v>56</v>
          </cell>
          <cell r="N15">
            <v>560000</v>
          </cell>
          <cell r="O15">
            <v>0</v>
          </cell>
          <cell r="P15">
            <v>0</v>
          </cell>
          <cell r="Q15">
            <v>0</v>
          </cell>
          <cell r="R15">
            <v>56</v>
          </cell>
          <cell r="S15">
            <v>56</v>
          </cell>
          <cell r="T15">
            <v>56</v>
          </cell>
          <cell r="U15">
            <v>50000</v>
          </cell>
          <cell r="V15">
            <v>69328</v>
          </cell>
          <cell r="W15">
            <v>119328</v>
          </cell>
          <cell r="X15">
            <v>15400</v>
          </cell>
          <cell r="Y15">
            <v>21560</v>
          </cell>
          <cell r="Z15">
            <v>36960</v>
          </cell>
          <cell r="AA15" t="str">
            <v>0km</v>
          </cell>
          <cell r="AB15">
            <v>0</v>
          </cell>
          <cell r="AC15">
            <v>0</v>
          </cell>
          <cell r="AD15">
            <v>846</v>
          </cell>
          <cell r="AE15">
            <v>47376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49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1</v>
          </cell>
          <cell r="AT15">
            <v>50</v>
          </cell>
          <cell r="AU15">
            <v>735000</v>
          </cell>
          <cell r="AV15">
            <v>15000</v>
          </cell>
          <cell r="AW15">
            <v>18000</v>
          </cell>
          <cell r="AX15">
            <v>56</v>
          </cell>
          <cell r="AY15">
            <v>1008000</v>
          </cell>
          <cell r="AZ15">
            <v>480</v>
          </cell>
          <cell r="BA15">
            <v>26</v>
          </cell>
          <cell r="BB15">
            <v>12480</v>
          </cell>
          <cell r="BC15">
            <v>19040</v>
          </cell>
          <cell r="BD15">
            <v>28560</v>
          </cell>
          <cell r="BE15">
            <v>34272</v>
          </cell>
          <cell r="BF15">
            <v>2035</v>
          </cell>
          <cell r="BG15">
            <v>83907</v>
          </cell>
          <cell r="BH15">
            <v>0</v>
          </cell>
          <cell r="BI15">
            <v>0</v>
          </cell>
          <cell r="BJ15">
            <v>2603051</v>
          </cell>
        </row>
        <row r="16">
          <cell r="A16">
            <v>7030</v>
          </cell>
          <cell r="B16" t="str">
            <v>Kingswode Hoe School</v>
          </cell>
          <cell r="C16" t="str">
            <v>Academy</v>
          </cell>
          <cell r="D16" t="str">
            <v>MLD</v>
          </cell>
          <cell r="E16" t="str">
            <v>Colchester</v>
          </cell>
          <cell r="F16">
            <v>150</v>
          </cell>
          <cell r="G16">
            <v>150</v>
          </cell>
          <cell r="H16">
            <v>0</v>
          </cell>
          <cell r="I16">
            <v>150</v>
          </cell>
          <cell r="J16">
            <v>150</v>
          </cell>
          <cell r="K16">
            <v>0</v>
          </cell>
          <cell r="L16">
            <v>150</v>
          </cell>
          <cell r="M16">
            <v>150</v>
          </cell>
          <cell r="N16">
            <v>1500000</v>
          </cell>
          <cell r="O16">
            <v>0</v>
          </cell>
          <cell r="P16">
            <v>0</v>
          </cell>
          <cell r="Q16">
            <v>0</v>
          </cell>
          <cell r="R16">
            <v>150</v>
          </cell>
          <cell r="S16">
            <v>150</v>
          </cell>
          <cell r="T16">
            <v>150</v>
          </cell>
          <cell r="U16">
            <v>69000</v>
          </cell>
          <cell r="V16">
            <v>0</v>
          </cell>
          <cell r="W16">
            <v>69000</v>
          </cell>
          <cell r="X16">
            <v>41250</v>
          </cell>
          <cell r="Y16">
            <v>57750</v>
          </cell>
          <cell r="Z16">
            <v>99000</v>
          </cell>
          <cell r="AA16" t="str">
            <v>0km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1</v>
          </cell>
          <cell r="AG16">
            <v>71</v>
          </cell>
          <cell r="AH16">
            <v>26</v>
          </cell>
          <cell r="AI16">
            <v>34</v>
          </cell>
          <cell r="AJ16">
            <v>11</v>
          </cell>
          <cell r="AK16">
            <v>0</v>
          </cell>
          <cell r="AL16">
            <v>0</v>
          </cell>
          <cell r="AM16">
            <v>0</v>
          </cell>
          <cell r="AN16">
            <v>3</v>
          </cell>
          <cell r="AO16">
            <v>1</v>
          </cell>
          <cell r="AP16">
            <v>1</v>
          </cell>
          <cell r="AQ16">
            <v>0</v>
          </cell>
          <cell r="AR16">
            <v>1</v>
          </cell>
          <cell r="AS16">
            <v>1</v>
          </cell>
          <cell r="AT16">
            <v>150</v>
          </cell>
          <cell r="AU16">
            <v>573700</v>
          </cell>
          <cell r="AV16">
            <v>3876</v>
          </cell>
          <cell r="AW16">
            <v>0</v>
          </cell>
          <cell r="AX16">
            <v>0</v>
          </cell>
          <cell r="AY16">
            <v>0</v>
          </cell>
          <cell r="AZ16">
            <v>480</v>
          </cell>
          <cell r="BA16">
            <v>65</v>
          </cell>
          <cell r="BB16">
            <v>31200</v>
          </cell>
          <cell r="BC16">
            <v>51000</v>
          </cell>
          <cell r="BD16">
            <v>19768</v>
          </cell>
          <cell r="BE16">
            <v>0</v>
          </cell>
          <cell r="BF16">
            <v>1061</v>
          </cell>
          <cell r="BG16">
            <v>71829</v>
          </cell>
          <cell r="BH16">
            <v>11796.75</v>
          </cell>
          <cell r="BI16">
            <v>0</v>
          </cell>
          <cell r="BJ16">
            <v>2356525.75</v>
          </cell>
        </row>
        <row r="17">
          <cell r="A17">
            <v>7036</v>
          </cell>
          <cell r="B17" t="str">
            <v>Cedar Hall School</v>
          </cell>
          <cell r="C17" t="str">
            <v>Maintained</v>
          </cell>
          <cell r="D17" t="str">
            <v>MLD</v>
          </cell>
          <cell r="E17" t="str">
            <v>Castle Point</v>
          </cell>
          <cell r="F17">
            <v>169</v>
          </cell>
          <cell r="G17">
            <v>169</v>
          </cell>
          <cell r="H17">
            <v>0</v>
          </cell>
          <cell r="I17">
            <v>169</v>
          </cell>
          <cell r="J17">
            <v>169</v>
          </cell>
          <cell r="K17">
            <v>0</v>
          </cell>
          <cell r="L17">
            <v>169</v>
          </cell>
          <cell r="M17">
            <v>169</v>
          </cell>
          <cell r="N17">
            <v>1690000</v>
          </cell>
          <cell r="O17">
            <v>0</v>
          </cell>
          <cell r="P17">
            <v>0</v>
          </cell>
          <cell r="Q17">
            <v>0</v>
          </cell>
          <cell r="R17">
            <v>169</v>
          </cell>
          <cell r="S17">
            <v>169</v>
          </cell>
          <cell r="T17">
            <v>169</v>
          </cell>
          <cell r="U17">
            <v>77740</v>
          </cell>
          <cell r="V17">
            <v>0</v>
          </cell>
          <cell r="W17">
            <v>77740</v>
          </cell>
          <cell r="X17">
            <v>46475</v>
          </cell>
          <cell r="Y17">
            <v>65065</v>
          </cell>
          <cell r="Z17">
            <v>111540</v>
          </cell>
          <cell r="AA17" t="str">
            <v>0km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73</v>
          </cell>
          <cell r="AH17">
            <v>41</v>
          </cell>
          <cell r="AI17">
            <v>23</v>
          </cell>
          <cell r="AJ17">
            <v>4</v>
          </cell>
          <cell r="AK17">
            <v>0</v>
          </cell>
          <cell r="AL17">
            <v>6</v>
          </cell>
          <cell r="AM17">
            <v>0</v>
          </cell>
          <cell r="AN17">
            <v>1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21</v>
          </cell>
          <cell r="AT17">
            <v>169</v>
          </cell>
          <cell r="AU17">
            <v>457500</v>
          </cell>
          <cell r="AV17">
            <v>3091</v>
          </cell>
          <cell r="AW17">
            <v>0</v>
          </cell>
          <cell r="AX17">
            <v>0</v>
          </cell>
          <cell r="AY17">
            <v>0</v>
          </cell>
          <cell r="AZ17">
            <v>480</v>
          </cell>
          <cell r="BA17">
            <v>53</v>
          </cell>
          <cell r="BB17">
            <v>25440</v>
          </cell>
          <cell r="BC17">
            <v>57460</v>
          </cell>
          <cell r="BD17">
            <v>17761</v>
          </cell>
          <cell r="BE17">
            <v>0</v>
          </cell>
          <cell r="BF17">
            <v>865</v>
          </cell>
          <cell r="BG17">
            <v>76086</v>
          </cell>
          <cell r="BH17">
            <v>9518.3999999999651</v>
          </cell>
          <cell r="BI17">
            <v>-6873</v>
          </cell>
          <cell r="BJ17">
            <v>2440951.4</v>
          </cell>
        </row>
        <row r="18">
          <cell r="A18">
            <v>7044</v>
          </cell>
          <cell r="B18" t="str">
            <v>Oak View School</v>
          </cell>
          <cell r="C18" t="str">
            <v>Academy</v>
          </cell>
          <cell r="D18" t="str">
            <v>SLD</v>
          </cell>
          <cell r="E18" t="str">
            <v>Epping Forest</v>
          </cell>
          <cell r="F18">
            <v>132</v>
          </cell>
          <cell r="G18">
            <v>111</v>
          </cell>
          <cell r="H18">
            <v>19</v>
          </cell>
          <cell r="I18">
            <v>130</v>
          </cell>
          <cell r="J18">
            <v>114</v>
          </cell>
          <cell r="K18">
            <v>19</v>
          </cell>
          <cell r="L18">
            <v>133</v>
          </cell>
          <cell r="M18">
            <v>131.75</v>
          </cell>
          <cell r="N18">
            <v>1317500</v>
          </cell>
          <cell r="O18">
            <v>3</v>
          </cell>
          <cell r="P18">
            <v>0</v>
          </cell>
          <cell r="Q18">
            <v>3</v>
          </cell>
          <cell r="R18">
            <v>133</v>
          </cell>
          <cell r="S18">
            <v>133</v>
          </cell>
          <cell r="T18">
            <v>133</v>
          </cell>
          <cell r="U18">
            <v>60605</v>
          </cell>
          <cell r="V18">
            <v>0</v>
          </cell>
          <cell r="W18">
            <v>60605</v>
          </cell>
          <cell r="X18">
            <v>35750</v>
          </cell>
          <cell r="Y18">
            <v>51205</v>
          </cell>
          <cell r="Z18">
            <v>86955</v>
          </cell>
          <cell r="AA18" t="str">
            <v>0km</v>
          </cell>
          <cell r="AB18">
            <v>0</v>
          </cell>
          <cell r="AC18">
            <v>0</v>
          </cell>
          <cell r="AD18">
            <v>300</v>
          </cell>
          <cell r="AE18">
            <v>39525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69</v>
          </cell>
          <cell r="AK18">
            <v>9</v>
          </cell>
          <cell r="AL18">
            <v>11</v>
          </cell>
          <cell r="AM18">
            <v>0</v>
          </cell>
          <cell r="AN18">
            <v>8</v>
          </cell>
          <cell r="AO18">
            <v>15</v>
          </cell>
          <cell r="AP18">
            <v>0</v>
          </cell>
          <cell r="AQ18">
            <v>1</v>
          </cell>
          <cell r="AR18">
            <v>0</v>
          </cell>
          <cell r="AS18">
            <v>19</v>
          </cell>
          <cell r="AT18">
            <v>132</v>
          </cell>
          <cell r="AU18">
            <v>1154000</v>
          </cell>
          <cell r="AV18">
            <v>10212</v>
          </cell>
          <cell r="AW18">
            <v>0</v>
          </cell>
          <cell r="AX18">
            <v>0</v>
          </cell>
          <cell r="AY18">
            <v>0</v>
          </cell>
          <cell r="AZ18">
            <v>480</v>
          </cell>
          <cell r="BA18">
            <v>53</v>
          </cell>
          <cell r="BB18">
            <v>25440</v>
          </cell>
          <cell r="BC18">
            <v>45220</v>
          </cell>
          <cell r="BD18">
            <v>46179</v>
          </cell>
          <cell r="BE18">
            <v>0</v>
          </cell>
          <cell r="BF18">
            <v>2209</v>
          </cell>
          <cell r="BG18">
            <v>93608</v>
          </cell>
          <cell r="BH18">
            <v>35362.800000000192</v>
          </cell>
          <cell r="BI18">
            <v>0</v>
          </cell>
          <cell r="BJ18">
            <v>2812995.8000000003</v>
          </cell>
        </row>
        <row r="19">
          <cell r="A19">
            <v>7045</v>
          </cell>
          <cell r="B19" t="str">
            <v>Castledon School</v>
          </cell>
          <cell r="C19" t="str">
            <v>Academy</v>
          </cell>
          <cell r="D19" t="str">
            <v>MLD</v>
          </cell>
          <cell r="E19" t="str">
            <v>Basildon</v>
          </cell>
          <cell r="F19">
            <v>221</v>
          </cell>
          <cell r="G19">
            <v>154</v>
          </cell>
          <cell r="H19">
            <v>78</v>
          </cell>
          <cell r="I19">
            <v>232</v>
          </cell>
          <cell r="J19">
            <v>170</v>
          </cell>
          <cell r="K19">
            <v>66</v>
          </cell>
          <cell r="L19">
            <v>236</v>
          </cell>
          <cell r="M19">
            <v>234.33</v>
          </cell>
          <cell r="N19">
            <v>2343300</v>
          </cell>
          <cell r="O19">
            <v>0</v>
          </cell>
          <cell r="P19">
            <v>0</v>
          </cell>
          <cell r="Q19">
            <v>0</v>
          </cell>
          <cell r="R19">
            <v>232</v>
          </cell>
          <cell r="S19">
            <v>236</v>
          </cell>
          <cell r="T19">
            <v>234.33</v>
          </cell>
          <cell r="U19">
            <v>107792</v>
          </cell>
          <cell r="V19">
            <v>0</v>
          </cell>
          <cell r="W19">
            <v>107792</v>
          </cell>
          <cell r="X19">
            <v>63800</v>
          </cell>
          <cell r="Y19">
            <v>90860</v>
          </cell>
          <cell r="Z19">
            <v>154660</v>
          </cell>
          <cell r="AA19" t="str">
            <v>0km</v>
          </cell>
          <cell r="AB19">
            <v>0</v>
          </cell>
          <cell r="AC19">
            <v>0</v>
          </cell>
          <cell r="AD19">
            <v>300</v>
          </cell>
          <cell r="AE19">
            <v>70299</v>
          </cell>
          <cell r="AF19">
            <v>0</v>
          </cell>
          <cell r="AG19">
            <v>58</v>
          </cell>
          <cell r="AH19">
            <v>65</v>
          </cell>
          <cell r="AI19">
            <v>38</v>
          </cell>
          <cell r="AJ19">
            <v>27</v>
          </cell>
          <cell r="AK19">
            <v>0</v>
          </cell>
          <cell r="AL19">
            <v>3</v>
          </cell>
          <cell r="AM19">
            <v>0</v>
          </cell>
          <cell r="AN19">
            <v>11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19</v>
          </cell>
          <cell r="AT19">
            <v>221</v>
          </cell>
          <cell r="AU19">
            <v>859800</v>
          </cell>
          <cell r="AV19">
            <v>4256</v>
          </cell>
          <cell r="AW19">
            <v>0</v>
          </cell>
          <cell r="AX19">
            <v>0</v>
          </cell>
          <cell r="AY19">
            <v>0</v>
          </cell>
          <cell r="AZ19">
            <v>480</v>
          </cell>
          <cell r="BA19">
            <v>86</v>
          </cell>
          <cell r="BB19">
            <v>41280</v>
          </cell>
          <cell r="BC19">
            <v>79672</v>
          </cell>
          <cell r="BD19">
            <v>33908</v>
          </cell>
          <cell r="BE19">
            <v>0</v>
          </cell>
          <cell r="BF19">
            <v>3794</v>
          </cell>
          <cell r="BG19">
            <v>117374</v>
          </cell>
          <cell r="BH19">
            <v>27339.800000000083</v>
          </cell>
          <cell r="BI19">
            <v>0</v>
          </cell>
          <cell r="BJ19">
            <v>3721844.8000000003</v>
          </cell>
        </row>
        <row r="20">
          <cell r="A20">
            <v>7048</v>
          </cell>
          <cell r="B20" t="str">
            <v>Edith Borthwick School</v>
          </cell>
          <cell r="C20" t="str">
            <v>Maintained</v>
          </cell>
          <cell r="D20" t="str">
            <v>SLD</v>
          </cell>
          <cell r="E20" t="str">
            <v>Braintree</v>
          </cell>
          <cell r="F20">
            <v>243</v>
          </cell>
          <cell r="G20">
            <v>206</v>
          </cell>
          <cell r="H20">
            <v>39</v>
          </cell>
          <cell r="I20">
            <v>245</v>
          </cell>
          <cell r="J20">
            <v>206</v>
          </cell>
          <cell r="K20">
            <v>39</v>
          </cell>
          <cell r="L20">
            <v>245</v>
          </cell>
          <cell r="M20">
            <v>245</v>
          </cell>
          <cell r="N20">
            <v>2450000</v>
          </cell>
          <cell r="O20">
            <v>0</v>
          </cell>
          <cell r="P20">
            <v>0</v>
          </cell>
          <cell r="Q20">
            <v>0</v>
          </cell>
          <cell r="R20">
            <v>245</v>
          </cell>
          <cell r="S20">
            <v>245</v>
          </cell>
          <cell r="T20">
            <v>245</v>
          </cell>
          <cell r="U20">
            <v>112700</v>
          </cell>
          <cell r="V20">
            <v>0</v>
          </cell>
          <cell r="W20">
            <v>112700</v>
          </cell>
          <cell r="X20">
            <v>67375</v>
          </cell>
          <cell r="Y20">
            <v>94325</v>
          </cell>
          <cell r="Z20">
            <v>161700</v>
          </cell>
          <cell r="AA20" t="str">
            <v>0km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2</v>
          </cell>
          <cell r="AI20">
            <v>3</v>
          </cell>
          <cell r="AJ20">
            <v>177</v>
          </cell>
          <cell r="AK20">
            <v>2</v>
          </cell>
          <cell r="AL20">
            <v>31</v>
          </cell>
          <cell r="AM20">
            <v>1</v>
          </cell>
          <cell r="AN20">
            <v>20</v>
          </cell>
          <cell r="AO20">
            <v>1</v>
          </cell>
          <cell r="AP20">
            <v>3</v>
          </cell>
          <cell r="AQ20">
            <v>0</v>
          </cell>
          <cell r="AR20">
            <v>1</v>
          </cell>
          <cell r="AS20">
            <v>2</v>
          </cell>
          <cell r="AT20">
            <v>243</v>
          </cell>
          <cell r="AU20">
            <v>2121800</v>
          </cell>
          <cell r="AV20">
            <v>8804</v>
          </cell>
          <cell r="AW20">
            <v>0</v>
          </cell>
          <cell r="AX20">
            <v>0</v>
          </cell>
          <cell r="AY20">
            <v>0</v>
          </cell>
          <cell r="AZ20">
            <v>480</v>
          </cell>
          <cell r="BA20">
            <v>96</v>
          </cell>
          <cell r="BB20">
            <v>46080</v>
          </cell>
          <cell r="BC20">
            <v>83300</v>
          </cell>
          <cell r="BD20">
            <v>73337</v>
          </cell>
          <cell r="BE20">
            <v>0</v>
          </cell>
          <cell r="BF20">
            <v>1567</v>
          </cell>
          <cell r="BG20">
            <v>158204</v>
          </cell>
          <cell r="BH20">
            <v>63864.320000000327</v>
          </cell>
          <cell r="BI20">
            <v>-9883</v>
          </cell>
          <cell r="BJ20">
            <v>5104465.32</v>
          </cell>
        </row>
        <row r="21">
          <cell r="A21">
            <v>7054</v>
          </cell>
          <cell r="B21" t="str">
            <v>Glenwood School</v>
          </cell>
          <cell r="C21" t="str">
            <v>Maintained</v>
          </cell>
          <cell r="D21" t="str">
            <v>SLD</v>
          </cell>
          <cell r="E21" t="str">
            <v>Castle Point</v>
          </cell>
          <cell r="F21">
            <v>219</v>
          </cell>
          <cell r="G21">
            <v>197</v>
          </cell>
          <cell r="H21">
            <v>26</v>
          </cell>
          <cell r="I21">
            <v>223</v>
          </cell>
          <cell r="J21">
            <v>197</v>
          </cell>
          <cell r="K21">
            <v>26</v>
          </cell>
          <cell r="L21">
            <v>223</v>
          </cell>
          <cell r="M21">
            <v>223</v>
          </cell>
          <cell r="N21">
            <v>2230000</v>
          </cell>
          <cell r="O21">
            <v>0</v>
          </cell>
          <cell r="P21">
            <v>0</v>
          </cell>
          <cell r="Q21">
            <v>0</v>
          </cell>
          <cell r="R21">
            <v>223</v>
          </cell>
          <cell r="S21">
            <v>223</v>
          </cell>
          <cell r="T21">
            <v>223</v>
          </cell>
          <cell r="U21">
            <v>102580</v>
          </cell>
          <cell r="V21">
            <v>24760</v>
          </cell>
          <cell r="W21">
            <v>127340</v>
          </cell>
          <cell r="X21">
            <v>61325</v>
          </cell>
          <cell r="Y21">
            <v>85855</v>
          </cell>
          <cell r="Z21">
            <v>147180</v>
          </cell>
          <cell r="AA21" t="str">
            <v>0km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1</v>
          </cell>
          <cell r="AJ21">
            <v>145</v>
          </cell>
          <cell r="AK21">
            <v>0</v>
          </cell>
          <cell r="AL21">
            <v>27</v>
          </cell>
          <cell r="AM21">
            <v>0</v>
          </cell>
          <cell r="AN21">
            <v>31</v>
          </cell>
          <cell r="AO21">
            <v>4</v>
          </cell>
          <cell r="AP21">
            <v>2</v>
          </cell>
          <cell r="AQ21">
            <v>0</v>
          </cell>
          <cell r="AR21">
            <v>0</v>
          </cell>
          <cell r="AS21">
            <v>9</v>
          </cell>
          <cell r="AT21">
            <v>219</v>
          </cell>
          <cell r="AU21">
            <v>1957300</v>
          </cell>
          <cell r="AV21">
            <v>9320</v>
          </cell>
          <cell r="AW21">
            <v>48000</v>
          </cell>
          <cell r="AX21">
            <v>20</v>
          </cell>
          <cell r="AY21">
            <v>960000</v>
          </cell>
          <cell r="AZ21">
            <v>480</v>
          </cell>
          <cell r="BA21">
            <v>65</v>
          </cell>
          <cell r="BB21">
            <v>31200</v>
          </cell>
          <cell r="BC21">
            <v>75820</v>
          </cell>
          <cell r="BD21">
            <v>70664</v>
          </cell>
          <cell r="BE21">
            <v>32640</v>
          </cell>
          <cell r="BF21">
            <v>1061</v>
          </cell>
          <cell r="BG21">
            <v>180185</v>
          </cell>
          <cell r="BH21">
            <v>55012.5</v>
          </cell>
          <cell r="BI21">
            <v>-8907</v>
          </cell>
          <cell r="BJ21">
            <v>5679310.5</v>
          </cell>
        </row>
        <row r="22">
          <cell r="A22">
            <v>7060</v>
          </cell>
          <cell r="B22" t="str">
            <v>Shorefields School</v>
          </cell>
          <cell r="C22" t="str">
            <v>Maintained</v>
          </cell>
          <cell r="D22" t="str">
            <v>SLD</v>
          </cell>
          <cell r="E22" t="str">
            <v>Tendring</v>
          </cell>
          <cell r="F22">
            <v>152</v>
          </cell>
          <cell r="G22">
            <v>130</v>
          </cell>
          <cell r="H22">
            <v>23</v>
          </cell>
          <cell r="I22">
            <v>153</v>
          </cell>
          <cell r="J22">
            <v>130</v>
          </cell>
          <cell r="K22">
            <v>23</v>
          </cell>
          <cell r="L22">
            <v>153</v>
          </cell>
          <cell r="M22">
            <v>153</v>
          </cell>
          <cell r="N22">
            <v>1530000</v>
          </cell>
          <cell r="O22">
            <v>0</v>
          </cell>
          <cell r="P22">
            <v>0</v>
          </cell>
          <cell r="Q22">
            <v>0</v>
          </cell>
          <cell r="R22">
            <v>153</v>
          </cell>
          <cell r="S22">
            <v>153</v>
          </cell>
          <cell r="T22">
            <v>153</v>
          </cell>
          <cell r="U22">
            <v>70380</v>
          </cell>
          <cell r="V22">
            <v>0</v>
          </cell>
          <cell r="W22">
            <v>70380</v>
          </cell>
          <cell r="X22">
            <v>42075</v>
          </cell>
          <cell r="Y22">
            <v>58905</v>
          </cell>
          <cell r="Z22">
            <v>100980</v>
          </cell>
          <cell r="AA22" t="str">
            <v>0km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69</v>
          </cell>
          <cell r="AK22">
            <v>1</v>
          </cell>
          <cell r="AL22">
            <v>18</v>
          </cell>
          <cell r="AM22">
            <v>13</v>
          </cell>
          <cell r="AN22">
            <v>30</v>
          </cell>
          <cell r="AO22">
            <v>14</v>
          </cell>
          <cell r="AP22">
            <v>3</v>
          </cell>
          <cell r="AQ22">
            <v>2</v>
          </cell>
          <cell r="AR22">
            <v>2</v>
          </cell>
          <cell r="AS22">
            <v>0</v>
          </cell>
          <cell r="AT22">
            <v>152</v>
          </cell>
          <cell r="AU22">
            <v>1813500</v>
          </cell>
          <cell r="AV22">
            <v>11931</v>
          </cell>
          <cell r="AW22">
            <v>0</v>
          </cell>
          <cell r="AX22">
            <v>0</v>
          </cell>
          <cell r="AY22">
            <v>0</v>
          </cell>
          <cell r="AZ22">
            <v>480</v>
          </cell>
          <cell r="BA22">
            <v>72</v>
          </cell>
          <cell r="BB22">
            <v>34560</v>
          </cell>
          <cell r="BC22">
            <v>52020</v>
          </cell>
          <cell r="BD22">
            <v>62065</v>
          </cell>
          <cell r="BE22">
            <v>0</v>
          </cell>
          <cell r="BF22">
            <v>1175</v>
          </cell>
          <cell r="BG22">
            <v>115260</v>
          </cell>
          <cell r="BH22">
            <v>35546.94000000025</v>
          </cell>
          <cell r="BI22">
            <v>-6182</v>
          </cell>
          <cell r="BJ22">
            <v>3694044.9400000004</v>
          </cell>
        </row>
        <row r="23">
          <cell r="A23">
            <v>7063</v>
          </cell>
          <cell r="B23" t="str">
            <v xml:space="preserve">Thriftwood School, The </v>
          </cell>
          <cell r="C23" t="str">
            <v>Academy</v>
          </cell>
          <cell r="D23" t="str">
            <v>MLD</v>
          </cell>
          <cell r="E23" t="str">
            <v>Chelmsford</v>
          </cell>
          <cell r="F23">
            <v>263</v>
          </cell>
          <cell r="G23">
            <v>195</v>
          </cell>
          <cell r="H23">
            <v>65</v>
          </cell>
          <cell r="I23">
            <v>260</v>
          </cell>
          <cell r="J23">
            <v>201</v>
          </cell>
          <cell r="K23">
            <v>65</v>
          </cell>
          <cell r="L23">
            <v>266</v>
          </cell>
          <cell r="M23">
            <v>263.5</v>
          </cell>
          <cell r="N23">
            <v>2635000</v>
          </cell>
          <cell r="O23">
            <v>6</v>
          </cell>
          <cell r="P23">
            <v>0</v>
          </cell>
          <cell r="Q23">
            <v>6</v>
          </cell>
          <cell r="R23">
            <v>266</v>
          </cell>
          <cell r="S23">
            <v>266</v>
          </cell>
          <cell r="T23">
            <v>266</v>
          </cell>
          <cell r="U23">
            <v>121210</v>
          </cell>
          <cell r="V23">
            <v>0</v>
          </cell>
          <cell r="W23">
            <v>121210</v>
          </cell>
          <cell r="X23">
            <v>71500</v>
          </cell>
          <cell r="Y23">
            <v>102410</v>
          </cell>
          <cell r="Z23">
            <v>173910</v>
          </cell>
          <cell r="AA23" t="str">
            <v>Over 4km</v>
          </cell>
          <cell r="AB23">
            <v>169</v>
          </cell>
          <cell r="AC23">
            <v>44447</v>
          </cell>
          <cell r="AD23">
            <v>0</v>
          </cell>
          <cell r="AE23">
            <v>0</v>
          </cell>
          <cell r="AF23">
            <v>1</v>
          </cell>
          <cell r="AG23">
            <v>130</v>
          </cell>
          <cell r="AH23">
            <v>48</v>
          </cell>
          <cell r="AI23">
            <v>26</v>
          </cell>
          <cell r="AJ23">
            <v>37</v>
          </cell>
          <cell r="AK23">
            <v>2</v>
          </cell>
          <cell r="AL23">
            <v>3</v>
          </cell>
          <cell r="AM23">
            <v>0</v>
          </cell>
          <cell r="AN23">
            <v>1</v>
          </cell>
          <cell r="AO23">
            <v>13</v>
          </cell>
          <cell r="AP23">
            <v>0</v>
          </cell>
          <cell r="AQ23">
            <v>0</v>
          </cell>
          <cell r="AR23">
            <v>0</v>
          </cell>
          <cell r="AS23">
            <v>2</v>
          </cell>
          <cell r="AT23">
            <v>263</v>
          </cell>
          <cell r="AU23">
            <v>1087900</v>
          </cell>
          <cell r="AV23">
            <v>4184</v>
          </cell>
          <cell r="AW23">
            <v>0</v>
          </cell>
          <cell r="AX23">
            <v>0</v>
          </cell>
          <cell r="AY23">
            <v>0</v>
          </cell>
          <cell r="AZ23">
            <v>480</v>
          </cell>
          <cell r="BA23">
            <v>109</v>
          </cell>
          <cell r="BB23">
            <v>52320</v>
          </cell>
          <cell r="BC23">
            <v>90440</v>
          </cell>
          <cell r="BD23">
            <v>37840</v>
          </cell>
          <cell r="BE23">
            <v>0</v>
          </cell>
          <cell r="BF23">
            <v>3290</v>
          </cell>
          <cell r="BG23">
            <v>131570</v>
          </cell>
          <cell r="BH23">
            <v>25213.979999999963</v>
          </cell>
          <cell r="BI23">
            <v>0</v>
          </cell>
          <cell r="BJ23">
            <v>4271570.9799999995</v>
          </cell>
        </row>
        <row r="24">
          <cell r="A24">
            <v>7065</v>
          </cell>
          <cell r="B24" t="str">
            <v>Market Field School</v>
          </cell>
          <cell r="C24" t="str">
            <v>Academy</v>
          </cell>
          <cell r="D24" t="str">
            <v>MLD</v>
          </cell>
          <cell r="E24" t="str">
            <v>Tendring</v>
          </cell>
          <cell r="F24">
            <v>443</v>
          </cell>
          <cell r="G24">
            <v>310</v>
          </cell>
          <cell r="H24">
            <v>100</v>
          </cell>
          <cell r="I24">
            <v>410</v>
          </cell>
          <cell r="J24">
            <v>344</v>
          </cell>
          <cell r="K24">
            <v>120</v>
          </cell>
          <cell r="L24">
            <v>464</v>
          </cell>
          <cell r="M24">
            <v>441.5</v>
          </cell>
          <cell r="N24">
            <v>4415000</v>
          </cell>
          <cell r="O24">
            <v>34</v>
          </cell>
          <cell r="P24">
            <v>0</v>
          </cell>
          <cell r="Q24">
            <v>34</v>
          </cell>
          <cell r="R24">
            <v>444</v>
          </cell>
          <cell r="S24">
            <v>464</v>
          </cell>
          <cell r="T24">
            <v>455.67</v>
          </cell>
          <cell r="U24">
            <v>203090</v>
          </cell>
          <cell r="V24">
            <v>0</v>
          </cell>
          <cell r="W24">
            <v>203090</v>
          </cell>
          <cell r="X24">
            <v>112750</v>
          </cell>
          <cell r="Y24">
            <v>178640</v>
          </cell>
          <cell r="Z24">
            <v>291390</v>
          </cell>
          <cell r="AA24" t="str">
            <v>Over 4km</v>
          </cell>
          <cell r="AB24">
            <v>169</v>
          </cell>
          <cell r="AC24">
            <v>74867</v>
          </cell>
          <cell r="AD24">
            <v>0</v>
          </cell>
          <cell r="AE24">
            <v>0</v>
          </cell>
          <cell r="AF24">
            <v>5</v>
          </cell>
          <cell r="AG24">
            <v>206</v>
          </cell>
          <cell r="AH24">
            <v>100</v>
          </cell>
          <cell r="AI24">
            <v>62</v>
          </cell>
          <cell r="AJ24">
            <v>49</v>
          </cell>
          <cell r="AK24">
            <v>1</v>
          </cell>
          <cell r="AL24">
            <v>10</v>
          </cell>
          <cell r="AM24">
            <v>0</v>
          </cell>
          <cell r="AN24">
            <v>2</v>
          </cell>
          <cell r="AO24">
            <v>2</v>
          </cell>
          <cell r="AP24">
            <v>0</v>
          </cell>
          <cell r="AQ24">
            <v>0</v>
          </cell>
          <cell r="AR24">
            <v>1</v>
          </cell>
          <cell r="AS24">
            <v>5</v>
          </cell>
          <cell r="AT24">
            <v>443</v>
          </cell>
          <cell r="AU24">
            <v>1524400</v>
          </cell>
          <cell r="AV24">
            <v>3521</v>
          </cell>
          <cell r="AW24">
            <v>0</v>
          </cell>
          <cell r="AX24">
            <v>0</v>
          </cell>
          <cell r="AY24">
            <v>0</v>
          </cell>
          <cell r="AZ24">
            <v>480</v>
          </cell>
          <cell r="BA24">
            <v>180</v>
          </cell>
          <cell r="BB24">
            <v>86400</v>
          </cell>
          <cell r="BC24">
            <v>154928</v>
          </cell>
          <cell r="BD24">
            <v>54550</v>
          </cell>
          <cell r="BE24">
            <v>0</v>
          </cell>
          <cell r="BF24">
            <v>5483</v>
          </cell>
          <cell r="BG24">
            <v>214961</v>
          </cell>
          <cell r="BH24">
            <v>15619.769999999973</v>
          </cell>
          <cell r="BI24">
            <v>0</v>
          </cell>
          <cell r="BJ24">
            <v>6825727.7699999996</v>
          </cell>
        </row>
        <row r="25">
          <cell r="A25">
            <v>7069</v>
          </cell>
          <cell r="B25" t="str">
            <v>Lexden Springs School</v>
          </cell>
          <cell r="C25" t="str">
            <v>Maintained</v>
          </cell>
          <cell r="D25" t="str">
            <v>SLD</v>
          </cell>
          <cell r="E25" t="str">
            <v>Colchester</v>
          </cell>
          <cell r="F25">
            <v>279</v>
          </cell>
          <cell r="G25">
            <v>249</v>
          </cell>
          <cell r="H25">
            <v>30</v>
          </cell>
          <cell r="I25">
            <v>279</v>
          </cell>
          <cell r="J25">
            <v>249</v>
          </cell>
          <cell r="K25">
            <v>30</v>
          </cell>
          <cell r="L25">
            <v>279</v>
          </cell>
          <cell r="M25">
            <v>279</v>
          </cell>
          <cell r="N25">
            <v>2790000</v>
          </cell>
          <cell r="O25">
            <v>0</v>
          </cell>
          <cell r="P25">
            <v>0</v>
          </cell>
          <cell r="Q25">
            <v>0</v>
          </cell>
          <cell r="R25">
            <v>279</v>
          </cell>
          <cell r="S25">
            <v>279</v>
          </cell>
          <cell r="T25">
            <v>279</v>
          </cell>
          <cell r="U25">
            <v>128340</v>
          </cell>
          <cell r="V25">
            <v>37140</v>
          </cell>
          <cell r="W25">
            <v>165480</v>
          </cell>
          <cell r="X25">
            <v>76725</v>
          </cell>
          <cell r="Y25">
            <v>107415</v>
          </cell>
          <cell r="Z25">
            <v>184140</v>
          </cell>
          <cell r="AA25" t="str">
            <v>Between 0.5-4km</v>
          </cell>
          <cell r="AB25">
            <v>139</v>
          </cell>
          <cell r="AC25">
            <v>38781</v>
          </cell>
          <cell r="AD25">
            <v>0</v>
          </cell>
          <cell r="AE25">
            <v>0</v>
          </cell>
          <cell r="AF25">
            <v>1</v>
          </cell>
          <cell r="AG25">
            <v>0</v>
          </cell>
          <cell r="AH25">
            <v>0</v>
          </cell>
          <cell r="AI25">
            <v>0</v>
          </cell>
          <cell r="AJ25">
            <v>258</v>
          </cell>
          <cell r="AK25">
            <v>2</v>
          </cell>
          <cell r="AL25">
            <v>5</v>
          </cell>
          <cell r="AM25">
            <v>0</v>
          </cell>
          <cell r="AN25">
            <v>11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2</v>
          </cell>
          <cell r="AT25">
            <v>279</v>
          </cell>
          <cell r="AU25">
            <v>2167000</v>
          </cell>
          <cell r="AV25">
            <v>7851</v>
          </cell>
          <cell r="AW25">
            <v>25000</v>
          </cell>
          <cell r="AX25">
            <v>30</v>
          </cell>
          <cell r="AY25">
            <v>750000</v>
          </cell>
          <cell r="AZ25">
            <v>480</v>
          </cell>
          <cell r="BA25">
            <v>148</v>
          </cell>
          <cell r="BB25">
            <v>71040</v>
          </cell>
          <cell r="BC25">
            <v>94860</v>
          </cell>
          <cell r="BD25">
            <v>74475</v>
          </cell>
          <cell r="BE25">
            <v>25500</v>
          </cell>
          <cell r="BF25">
            <v>3734</v>
          </cell>
          <cell r="BG25">
            <v>198569</v>
          </cell>
          <cell r="BH25">
            <v>0</v>
          </cell>
          <cell r="BI25">
            <v>-11347</v>
          </cell>
          <cell r="BJ25">
            <v>6353663</v>
          </cell>
        </row>
        <row r="26">
          <cell r="A26">
            <v>7070</v>
          </cell>
          <cell r="B26" t="str">
            <v>Harlow Fields School and College</v>
          </cell>
          <cell r="C26" t="str">
            <v>Maintained</v>
          </cell>
          <cell r="D26" t="str">
            <v>SLD</v>
          </cell>
          <cell r="E26" t="str">
            <v>Harlow</v>
          </cell>
          <cell r="F26">
            <v>154</v>
          </cell>
          <cell r="G26">
            <v>124</v>
          </cell>
          <cell r="H26">
            <v>41</v>
          </cell>
          <cell r="I26">
            <v>165</v>
          </cell>
          <cell r="J26">
            <v>124</v>
          </cell>
          <cell r="K26">
            <v>41</v>
          </cell>
          <cell r="L26">
            <v>165</v>
          </cell>
          <cell r="M26">
            <v>165</v>
          </cell>
          <cell r="N26">
            <v>1650000</v>
          </cell>
          <cell r="O26">
            <v>0</v>
          </cell>
          <cell r="P26">
            <v>0</v>
          </cell>
          <cell r="Q26">
            <v>0</v>
          </cell>
          <cell r="R26">
            <v>165</v>
          </cell>
          <cell r="S26">
            <v>165</v>
          </cell>
          <cell r="T26">
            <v>165</v>
          </cell>
          <cell r="U26">
            <v>75900</v>
          </cell>
          <cell r="V26">
            <v>0</v>
          </cell>
          <cell r="W26">
            <v>75900</v>
          </cell>
          <cell r="X26">
            <v>45375</v>
          </cell>
          <cell r="Y26">
            <v>63525</v>
          </cell>
          <cell r="Z26">
            <v>108900</v>
          </cell>
          <cell r="AA26" t="str">
            <v>0km</v>
          </cell>
          <cell r="AB26">
            <v>0</v>
          </cell>
          <cell r="AC26">
            <v>0</v>
          </cell>
          <cell r="AD26">
            <v>300</v>
          </cell>
          <cell r="AE26">
            <v>49500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131</v>
          </cell>
          <cell r="AK26">
            <v>0</v>
          </cell>
          <cell r="AL26">
            <v>9</v>
          </cell>
          <cell r="AM26">
            <v>0</v>
          </cell>
          <cell r="AN26">
            <v>6</v>
          </cell>
          <cell r="AO26">
            <v>4</v>
          </cell>
          <cell r="AP26">
            <v>1</v>
          </cell>
          <cell r="AQ26">
            <v>0</v>
          </cell>
          <cell r="AR26">
            <v>0</v>
          </cell>
          <cell r="AS26">
            <v>3</v>
          </cell>
          <cell r="AT26">
            <v>154</v>
          </cell>
          <cell r="AU26">
            <v>1267500</v>
          </cell>
          <cell r="AV26">
            <v>8394</v>
          </cell>
          <cell r="AW26">
            <v>0</v>
          </cell>
          <cell r="AX26">
            <v>0</v>
          </cell>
          <cell r="AY26">
            <v>0</v>
          </cell>
          <cell r="AZ26">
            <v>480</v>
          </cell>
          <cell r="BA26">
            <v>46</v>
          </cell>
          <cell r="BB26">
            <v>22080</v>
          </cell>
          <cell r="BC26">
            <v>56100</v>
          </cell>
          <cell r="BD26">
            <v>47090</v>
          </cell>
          <cell r="BE26">
            <v>0</v>
          </cell>
          <cell r="BF26">
            <v>2434</v>
          </cell>
          <cell r="BG26">
            <v>105624</v>
          </cell>
          <cell r="BH26">
            <v>37839.960000000283</v>
          </cell>
          <cell r="BI26">
            <v>-6263</v>
          </cell>
          <cell r="BJ26">
            <v>3311080.9600000004</v>
          </cell>
        </row>
        <row r="27">
          <cell r="A27">
            <v>7071</v>
          </cell>
          <cell r="B27" t="str">
            <v>Columbus School and College</v>
          </cell>
          <cell r="C27" t="str">
            <v>Academy</v>
          </cell>
          <cell r="D27" t="str">
            <v>SLD</v>
          </cell>
          <cell r="E27" t="str">
            <v>Chelmsford</v>
          </cell>
          <cell r="F27">
            <v>276</v>
          </cell>
          <cell r="G27">
            <v>195</v>
          </cell>
          <cell r="H27">
            <v>65</v>
          </cell>
          <cell r="I27">
            <v>260</v>
          </cell>
          <cell r="J27">
            <v>205</v>
          </cell>
          <cell r="K27">
            <v>65</v>
          </cell>
          <cell r="L27">
            <v>270</v>
          </cell>
          <cell r="M27">
            <v>265.83</v>
          </cell>
          <cell r="N27">
            <v>2658300</v>
          </cell>
          <cell r="O27">
            <v>10</v>
          </cell>
          <cell r="P27">
            <v>0</v>
          </cell>
          <cell r="Q27">
            <v>10</v>
          </cell>
          <cell r="R27">
            <v>270</v>
          </cell>
          <cell r="S27">
            <v>270</v>
          </cell>
          <cell r="T27">
            <v>270</v>
          </cell>
          <cell r="U27">
            <v>122282</v>
          </cell>
          <cell r="V27">
            <v>0</v>
          </cell>
          <cell r="W27">
            <v>122282</v>
          </cell>
          <cell r="X27">
            <v>71500</v>
          </cell>
          <cell r="Y27">
            <v>103950</v>
          </cell>
          <cell r="Z27">
            <v>175450</v>
          </cell>
          <cell r="AA27" t="str">
            <v>0km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3</v>
          </cell>
          <cell r="AG27">
            <v>0</v>
          </cell>
          <cell r="AH27">
            <v>0</v>
          </cell>
          <cell r="AI27">
            <v>5</v>
          </cell>
          <cell r="AJ27">
            <v>227</v>
          </cell>
          <cell r="AK27">
            <v>2</v>
          </cell>
          <cell r="AL27">
            <v>14</v>
          </cell>
          <cell r="AM27">
            <v>0</v>
          </cell>
          <cell r="AN27">
            <v>17</v>
          </cell>
          <cell r="AO27">
            <v>7</v>
          </cell>
          <cell r="AP27">
            <v>0</v>
          </cell>
          <cell r="AQ27">
            <v>0</v>
          </cell>
          <cell r="AR27">
            <v>0</v>
          </cell>
          <cell r="AS27">
            <v>1</v>
          </cell>
          <cell r="AT27">
            <v>276</v>
          </cell>
          <cell r="AU27">
            <v>2278500</v>
          </cell>
          <cell r="AV27">
            <v>8377</v>
          </cell>
          <cell r="AW27">
            <v>0</v>
          </cell>
          <cell r="AX27">
            <v>0</v>
          </cell>
          <cell r="AY27">
            <v>0</v>
          </cell>
          <cell r="AZ27">
            <v>480</v>
          </cell>
          <cell r="BA27">
            <v>79</v>
          </cell>
          <cell r="BB27">
            <v>37920</v>
          </cell>
          <cell r="BC27">
            <v>91800</v>
          </cell>
          <cell r="BD27">
            <v>76901</v>
          </cell>
          <cell r="BE27">
            <v>0</v>
          </cell>
          <cell r="BF27">
            <v>1289</v>
          </cell>
          <cell r="BG27">
            <v>169990</v>
          </cell>
          <cell r="BH27">
            <v>63686.960000000458</v>
          </cell>
          <cell r="BI27">
            <v>0</v>
          </cell>
          <cell r="BJ27">
            <v>5506128.9600000009</v>
          </cell>
        </row>
      </sheetData>
      <sheetData sheetId="9"/>
      <sheetData sheetId="10"/>
      <sheetData sheetId="11">
        <row r="6">
          <cell r="AC6">
            <v>3857925.379446154</v>
          </cell>
        </row>
        <row r="7">
          <cell r="AC7">
            <v>3076607.0780000002</v>
          </cell>
        </row>
        <row r="11">
          <cell r="AC11">
            <v>2040085.2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oGCG_e3TUki8tBIo7lnhF2Y3ZyW14O1OipW-Vqjov5ycdQH1J26nQrxTrOUyWSrr" itemId="01JITOX7NZFZVZQJERQ5G3SPGH3DEU33RW">
      <xxl21:absoluteUrl r:id="rId2"/>
    </xxl21:alternateUrls>
    <sheetNames>
      <sheetName val="edubasealldata24-01-2023"/>
      <sheetName val="Maintained"/>
      <sheetName val="Academies"/>
      <sheetName val="Trust"/>
      <sheetName val="Special"/>
      <sheetName val="Conversion Dates"/>
      <sheetName val="Trust Top-slices"/>
      <sheetName val="LIFT"/>
      <sheetName val="ATT"/>
      <sheetName val="ALPHA"/>
      <sheetName val="ANGLIAN LEARNING"/>
      <sheetName val="Assisi Catholic Trust"/>
      <sheetName val="BMAT"/>
      <sheetName val="Beckmead Trust"/>
      <sheetName val="Bridge Academy Trust"/>
      <sheetName val="Canonium"/>
      <sheetName val="Christus Catholic Trust"/>
      <sheetName val="Discovery Educational Trust"/>
      <sheetName val="EFSPT"/>
      <sheetName val="Eveleigh Link"/>
      <sheetName val="Keys"/>
      <sheetName val="Life"/>
      <sheetName val="Inspire"/>
      <sheetName val="Lion"/>
      <sheetName val="Loxford"/>
      <sheetName val="NET"/>
      <sheetName val="Ormiston"/>
      <sheetName val="Osborne"/>
      <sheetName val="Penrose"/>
      <sheetName val="Reach2"/>
      <sheetName val="Saffron"/>
      <sheetName val="SE Essex"/>
      <sheetName val="CLP"/>
      <sheetName val="Compass"/>
      <sheetName val="DCVST"/>
      <sheetName val="Kemnal"/>
      <sheetName val="Passmores"/>
      <sheetName val="SIGMA"/>
      <sheetName val="Thinking"/>
      <sheetName val="Unity"/>
      <sheetName val="Zenith"/>
    </sheetNames>
    <sheetDataSet>
      <sheetData sheetId="0"/>
      <sheetData sheetId="1"/>
      <sheetData sheetId="2">
        <row r="468">
          <cell r="L468">
            <v>206264</v>
          </cell>
        </row>
        <row r="470">
          <cell r="M470">
            <v>173761</v>
          </cell>
          <cell r="N470">
            <v>2752314</v>
          </cell>
          <cell r="O470">
            <v>2982134</v>
          </cell>
          <cell r="P470">
            <v>2775475</v>
          </cell>
        </row>
        <row r="478">
          <cell r="L478">
            <v>10878.521577876541</v>
          </cell>
          <cell r="M478">
            <v>-727681.59483651281</v>
          </cell>
          <cell r="N478">
            <v>-578098.69711279601</v>
          </cell>
          <cell r="O478">
            <v>-585436.68368067476</v>
          </cell>
          <cell r="P478">
            <v>-215584.53869396029</v>
          </cell>
        </row>
        <row r="490">
          <cell r="P490">
            <v>2506639.2726881751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DE816-7962-42DA-BAFA-A9DE1759ECF3}">
  <sheetPr>
    <pageSetUpPr fitToPage="1"/>
  </sheetPr>
  <dimension ref="A1:N369"/>
  <sheetViews>
    <sheetView showGridLines="0" tabSelected="1" zoomScaleNormal="100" workbookViewId="0"/>
  </sheetViews>
  <sheetFormatPr defaultRowHeight="12.5" x14ac:dyDescent="0.25"/>
  <cols>
    <col min="1" max="1" width="9.23046875" style="2"/>
    <col min="2" max="2" width="50.3828125" style="2" customWidth="1"/>
    <col min="3" max="3" width="42.921875" style="2" customWidth="1"/>
    <col min="4" max="4" width="9.23046875" style="2"/>
    <col min="5" max="5" width="9.23046875" style="19"/>
    <col min="6" max="6" width="9.23046875" style="34"/>
    <col min="7" max="7" width="9.23046875" style="19"/>
    <col min="8" max="8" width="9.23046875" style="34"/>
    <col min="9" max="12" width="9.23046875" style="19"/>
    <col min="13" max="16384" width="9.23046875" style="2"/>
  </cols>
  <sheetData>
    <row r="1" spans="1:12" ht="13" x14ac:dyDescent="0.3">
      <c r="A1" s="1" t="s">
        <v>0</v>
      </c>
    </row>
    <row r="3" spans="1:12" ht="13" x14ac:dyDescent="0.3">
      <c r="A3" s="15" t="s">
        <v>1</v>
      </c>
      <c r="B3" s="16" t="s">
        <v>2</v>
      </c>
      <c r="C3" s="3"/>
      <c r="D3" s="17" t="s">
        <v>14</v>
      </c>
      <c r="E3" s="17"/>
      <c r="F3" s="17"/>
      <c r="G3" s="17"/>
      <c r="H3" s="17"/>
      <c r="I3" s="26" t="s">
        <v>3</v>
      </c>
      <c r="J3" s="26" t="s">
        <v>4</v>
      </c>
      <c r="K3" s="26" t="s">
        <v>5</v>
      </c>
      <c r="L3" s="26" t="s">
        <v>6</v>
      </c>
    </row>
    <row r="4" spans="1:12" ht="39" x14ac:dyDescent="0.3">
      <c r="A4" s="15"/>
      <c r="B4" s="16"/>
      <c r="C4" s="3" t="s">
        <v>7</v>
      </c>
      <c r="D4" s="4" t="s">
        <v>8</v>
      </c>
      <c r="E4" s="20" t="s">
        <v>9</v>
      </c>
      <c r="F4" s="35" t="s">
        <v>10</v>
      </c>
      <c r="G4" s="25" t="s">
        <v>11</v>
      </c>
      <c r="H4" s="35" t="s">
        <v>12</v>
      </c>
      <c r="I4" s="27" t="s">
        <v>13</v>
      </c>
      <c r="J4" s="27" t="s">
        <v>13</v>
      </c>
      <c r="K4" s="27" t="s">
        <v>13</v>
      </c>
      <c r="L4" s="27" t="s">
        <v>9</v>
      </c>
    </row>
    <row r="5" spans="1:12" x14ac:dyDescent="0.25">
      <c r="A5" s="5">
        <v>5457</v>
      </c>
      <c r="B5" s="5" t="s">
        <v>15</v>
      </c>
      <c r="C5" s="5" t="s">
        <v>17</v>
      </c>
      <c r="D5" s="6">
        <f>VLOOKUP(A5,[1]SchBlock!$A$13:$FE$540,161,0)</f>
        <v>6610155.4463610463</v>
      </c>
      <c r="E5" s="21"/>
      <c r="F5" s="36"/>
      <c r="G5" s="21"/>
      <c r="H5" s="36"/>
      <c r="I5" s="21"/>
      <c r="J5" s="22">
        <v>185222</v>
      </c>
      <c r="K5" s="22">
        <v>236725</v>
      </c>
      <c r="L5" s="22">
        <v>422871</v>
      </c>
    </row>
    <row r="6" spans="1:12" x14ac:dyDescent="0.25">
      <c r="A6" s="5">
        <v>4029</v>
      </c>
      <c r="B6" s="5" t="s">
        <v>16</v>
      </c>
      <c r="C6" s="5" t="s">
        <v>18</v>
      </c>
      <c r="D6" s="6">
        <f>VLOOKUP(A6,[1]SchBlock!$A$13:$FE$540,161,0)</f>
        <v>6170475.5203923024</v>
      </c>
      <c r="E6" s="21"/>
      <c r="F6" s="36"/>
      <c r="G6" s="21"/>
      <c r="H6" s="36"/>
      <c r="I6" s="21"/>
      <c r="J6" s="22">
        <v>1279000</v>
      </c>
      <c r="K6" s="22">
        <v>797000</v>
      </c>
      <c r="L6" s="22">
        <v>580000</v>
      </c>
    </row>
    <row r="7" spans="1:12" x14ac:dyDescent="0.25">
      <c r="A7" s="5"/>
      <c r="B7" s="5"/>
      <c r="C7" s="5" t="s">
        <v>19</v>
      </c>
      <c r="D7" s="5"/>
      <c r="E7" s="22">
        <v>0</v>
      </c>
      <c r="F7" s="37">
        <v>0</v>
      </c>
      <c r="G7" s="22">
        <v>0</v>
      </c>
      <c r="H7" s="37">
        <v>0</v>
      </c>
      <c r="I7" s="22">
        <v>0</v>
      </c>
      <c r="J7" s="22">
        <v>208895.11965033328</v>
      </c>
      <c r="K7" s="22">
        <v>130630.24330930901</v>
      </c>
      <c r="L7" s="22">
        <v>0</v>
      </c>
    </row>
    <row r="8" spans="1:12" x14ac:dyDescent="0.25">
      <c r="A8" s="5"/>
      <c r="B8" s="5"/>
      <c r="C8" s="5" t="s">
        <v>20</v>
      </c>
      <c r="D8" s="5"/>
      <c r="E8" s="22">
        <f>[2]Academies!$P$490</f>
        <v>2506639.2726881751</v>
      </c>
      <c r="F8" s="37"/>
      <c r="G8" s="22">
        <v>548454</v>
      </c>
      <c r="H8" s="33">
        <v>0.28000000000000003</v>
      </c>
      <c r="I8" s="22">
        <v>1958185.1431204919</v>
      </c>
      <c r="J8" s="22">
        <v>0</v>
      </c>
      <c r="K8" s="22">
        <v>0</v>
      </c>
      <c r="L8" s="22">
        <v>0</v>
      </c>
    </row>
    <row r="9" spans="1:12" ht="13" x14ac:dyDescent="0.3">
      <c r="A9" s="5"/>
      <c r="B9" s="5"/>
      <c r="C9" s="7" t="s">
        <v>21</v>
      </c>
      <c r="D9" s="8">
        <f>SUM(D5:D8)</f>
        <v>12780630.966753349</v>
      </c>
      <c r="E9" s="23">
        <f>SUM(E5:E8)</f>
        <v>2506639.2726881751</v>
      </c>
      <c r="F9" s="38">
        <f>E9/D9</f>
        <v>0.196127975153087</v>
      </c>
      <c r="G9" s="23">
        <f>E9-I9</f>
        <v>548454.12956768321</v>
      </c>
      <c r="H9" s="38">
        <f>(G9/I9)</f>
        <v>0.28008287750242394</v>
      </c>
      <c r="I9" s="23">
        <f>SUM(I5:I8)</f>
        <v>1958185.1431204919</v>
      </c>
      <c r="J9" s="23">
        <f t="shared" ref="J9:L9" si="0">SUM(J5:J8)</f>
        <v>1673117.1196503332</v>
      </c>
      <c r="K9" s="23">
        <f t="shared" si="0"/>
        <v>1164355.243309309</v>
      </c>
      <c r="L9" s="23">
        <f t="shared" si="0"/>
        <v>1002871</v>
      </c>
    </row>
    <row r="11" spans="1:12" x14ac:dyDescent="0.25">
      <c r="A11" s="5">
        <v>2031</v>
      </c>
      <c r="B11" s="5" t="s">
        <v>22</v>
      </c>
      <c r="C11" s="5" t="s">
        <v>268</v>
      </c>
      <c r="D11" s="6">
        <f>VLOOKUP(A11,[1]SchBlock!$A$13:$FE$540,161,0)</f>
        <v>1548596.9775084874</v>
      </c>
      <c r="E11" s="21"/>
      <c r="F11" s="36"/>
      <c r="G11" s="21"/>
      <c r="H11" s="36"/>
      <c r="I11" s="21"/>
      <c r="J11" s="21"/>
      <c r="K11" s="21"/>
      <c r="L11" s="21"/>
    </row>
    <row r="12" spans="1:12" x14ac:dyDescent="0.25">
      <c r="A12" s="5">
        <v>2067</v>
      </c>
      <c r="B12" s="5" t="s">
        <v>23</v>
      </c>
      <c r="C12" s="5" t="s">
        <v>268</v>
      </c>
      <c r="D12" s="6">
        <f>VLOOKUP(A12,[1]SchBlock!$A$13:$FE$540,161,0)</f>
        <v>1861758.0799089053</v>
      </c>
      <c r="E12" s="21"/>
      <c r="F12" s="36"/>
      <c r="G12" s="21"/>
      <c r="H12" s="36"/>
      <c r="I12" s="21"/>
      <c r="J12" s="28"/>
      <c r="K12" s="21"/>
      <c r="L12" s="21"/>
    </row>
    <row r="13" spans="1:12" x14ac:dyDescent="0.25">
      <c r="A13" s="5">
        <v>2174</v>
      </c>
      <c r="B13" s="5" t="s">
        <v>24</v>
      </c>
      <c r="C13" s="5" t="s">
        <v>269</v>
      </c>
      <c r="D13" s="6">
        <f>VLOOKUP(A13,[1]SchBlock!$A$13:$FE$540,161,0)</f>
        <v>660728.56052631582</v>
      </c>
      <c r="E13" s="22">
        <v>87000</v>
      </c>
      <c r="F13" s="33">
        <f>E13/D13</f>
        <v>0.13167283086824416</v>
      </c>
      <c r="G13" s="22">
        <f>E13-I13</f>
        <v>-43141</v>
      </c>
      <c r="H13" s="33">
        <f>G13/I13</f>
        <v>-0.33149430233362276</v>
      </c>
      <c r="I13" s="22">
        <v>130141</v>
      </c>
      <c r="J13" s="29">
        <v>182080</v>
      </c>
      <c r="K13" s="22">
        <v>192115</v>
      </c>
      <c r="L13" s="22">
        <v>152575</v>
      </c>
    </row>
    <row r="14" spans="1:12" x14ac:dyDescent="0.25">
      <c r="A14" s="5">
        <v>3303</v>
      </c>
      <c r="B14" s="5" t="s">
        <v>25</v>
      </c>
      <c r="C14" s="5" t="s">
        <v>269</v>
      </c>
      <c r="D14" s="6">
        <f>VLOOKUP(A14,[1]SchBlock!$A$13:$FE$540,161,0)</f>
        <v>965363.08956999995</v>
      </c>
      <c r="E14" s="22">
        <v>281096</v>
      </c>
      <c r="F14" s="33">
        <f t="shared" ref="F14:F15" si="1">E14/D14</f>
        <v>0.29118163211026443</v>
      </c>
      <c r="G14" s="22">
        <f t="shared" ref="G14:G15" si="2">E14-I14</f>
        <v>-12920</v>
      </c>
      <c r="H14" s="33">
        <f t="shared" ref="H14:H15" si="3">G14/I14</f>
        <v>-4.3943186765346101E-2</v>
      </c>
      <c r="I14" s="22">
        <v>294016</v>
      </c>
      <c r="J14" s="29">
        <v>261046</v>
      </c>
      <c r="K14" s="22">
        <v>322309</v>
      </c>
      <c r="L14" s="22">
        <v>284700</v>
      </c>
    </row>
    <row r="15" spans="1:12" x14ac:dyDescent="0.25">
      <c r="A15" s="5">
        <v>2064</v>
      </c>
      <c r="B15" s="5" t="s">
        <v>26</v>
      </c>
      <c r="C15" s="5" t="s">
        <v>270</v>
      </c>
      <c r="D15" s="6">
        <f>VLOOKUP(A15,[1]SchBlock!$A$13:$FE$540,161,0)</f>
        <v>1804709</v>
      </c>
      <c r="E15" s="22">
        <v>156438</v>
      </c>
      <c r="F15" s="33">
        <f t="shared" si="1"/>
        <v>8.668322704657648E-2</v>
      </c>
      <c r="G15" s="22">
        <f t="shared" si="2"/>
        <v>-187059</v>
      </c>
      <c r="H15" s="33">
        <f t="shared" si="3"/>
        <v>-0.54457244168071339</v>
      </c>
      <c r="I15" s="22">
        <v>343497</v>
      </c>
      <c r="J15" s="29">
        <v>390226</v>
      </c>
      <c r="K15" s="22">
        <v>265578</v>
      </c>
      <c r="L15" s="22">
        <v>211935</v>
      </c>
    </row>
    <row r="16" spans="1:12" x14ac:dyDescent="0.25">
      <c r="A16" s="5">
        <v>2770</v>
      </c>
      <c r="B16" s="5" t="s">
        <v>27</v>
      </c>
      <c r="C16" s="5" t="s">
        <v>271</v>
      </c>
      <c r="D16" s="6">
        <f>VLOOKUP(A16,[1]SchBlock!$A$13:$FE$540,161,0)</f>
        <v>428847.15735449735</v>
      </c>
      <c r="E16" s="21"/>
      <c r="F16" s="36"/>
      <c r="G16" s="21"/>
      <c r="H16" s="36"/>
      <c r="I16" s="24"/>
      <c r="J16" s="30"/>
      <c r="K16" s="24"/>
      <c r="L16" s="24"/>
    </row>
    <row r="17" spans="1:12" x14ac:dyDescent="0.25">
      <c r="A17" s="5">
        <v>3411</v>
      </c>
      <c r="B17" s="5" t="s">
        <v>28</v>
      </c>
      <c r="C17" s="5" t="s">
        <v>272</v>
      </c>
      <c r="D17" s="6">
        <f>VLOOKUP(A17,[1]SchBlock!$A$13:$FE$540,161,0)</f>
        <v>945430.29164161859</v>
      </c>
      <c r="E17" s="22">
        <v>48152</v>
      </c>
      <c r="F17" s="33">
        <f t="shared" ref="F17:F20" si="4">E17/D17</f>
        <v>5.0931306544441494E-2</v>
      </c>
      <c r="G17" s="22">
        <f t="shared" ref="G17:G37" si="5">E17-I17</f>
        <v>-43288</v>
      </c>
      <c r="H17" s="33">
        <f t="shared" ref="H17:H37" si="6">G17/I17</f>
        <v>-0.47340332458442697</v>
      </c>
      <c r="I17" s="22">
        <v>91440</v>
      </c>
      <c r="J17" s="29">
        <v>174556</v>
      </c>
      <c r="K17" s="22">
        <v>208116</v>
      </c>
      <c r="L17" s="22">
        <v>198983</v>
      </c>
    </row>
    <row r="18" spans="1:12" x14ac:dyDescent="0.25">
      <c r="A18" s="5">
        <v>3441</v>
      </c>
      <c r="B18" s="5" t="s">
        <v>29</v>
      </c>
      <c r="C18" s="5" t="s">
        <v>272</v>
      </c>
      <c r="D18" s="6">
        <f>VLOOKUP(A18,[1]SchBlock!$A$13:$FE$540,161,0)</f>
        <v>879984.43584710394</v>
      </c>
      <c r="E18" s="22">
        <v>26545</v>
      </c>
      <c r="F18" s="33">
        <f t="shared" si="4"/>
        <v>3.0165306247089303E-2</v>
      </c>
      <c r="G18" s="22">
        <f t="shared" si="5"/>
        <v>92905</v>
      </c>
      <c r="H18" s="33">
        <f t="shared" si="6"/>
        <v>-1.4000150693188669</v>
      </c>
      <c r="I18" s="22">
        <v>-66360</v>
      </c>
      <c r="J18" s="29">
        <v>-19183</v>
      </c>
      <c r="K18" s="22">
        <v>61775</v>
      </c>
      <c r="L18" s="22">
        <v>102442</v>
      </c>
    </row>
    <row r="19" spans="1:12" x14ac:dyDescent="0.25">
      <c r="A19" s="5">
        <v>3461</v>
      </c>
      <c r="B19" s="5" t="s">
        <v>30</v>
      </c>
      <c r="C19" s="5" t="s">
        <v>272</v>
      </c>
      <c r="D19" s="6">
        <f>VLOOKUP(A19,[1]SchBlock!$A$13:$FE$540,161,0)</f>
        <v>1741168.06</v>
      </c>
      <c r="E19" s="22">
        <v>247222</v>
      </c>
      <c r="F19" s="33">
        <f t="shared" si="4"/>
        <v>0.14198629395946993</v>
      </c>
      <c r="G19" s="22">
        <f t="shared" si="5"/>
        <v>220071</v>
      </c>
      <c r="H19" s="33">
        <f t="shared" si="6"/>
        <v>8.1054473131744693</v>
      </c>
      <c r="I19" s="22">
        <v>27151</v>
      </c>
      <c r="J19" s="29">
        <v>-63097</v>
      </c>
      <c r="K19" s="22">
        <v>237252</v>
      </c>
      <c r="L19" s="22">
        <v>130368</v>
      </c>
    </row>
    <row r="20" spans="1:12" x14ac:dyDescent="0.25">
      <c r="A20" s="5">
        <v>3467</v>
      </c>
      <c r="B20" s="5" t="s">
        <v>31</v>
      </c>
      <c r="C20" s="5" t="s">
        <v>272</v>
      </c>
      <c r="D20" s="6">
        <f>VLOOKUP(A20,[1]SchBlock!$A$13:$FE$540,161,0)</f>
        <v>804291.05785277893</v>
      </c>
      <c r="E20" s="22">
        <v>265417</v>
      </c>
      <c r="F20" s="33">
        <f t="shared" si="4"/>
        <v>0.33000118229411313</v>
      </c>
      <c r="G20" s="22">
        <f t="shared" si="5"/>
        <v>-11869</v>
      </c>
      <c r="H20" s="33">
        <f t="shared" si="6"/>
        <v>-4.2804180521194723E-2</v>
      </c>
      <c r="I20" s="22">
        <v>277286</v>
      </c>
      <c r="J20" s="29">
        <v>253760</v>
      </c>
      <c r="K20" s="22">
        <v>11864</v>
      </c>
      <c r="L20" s="22">
        <v>-24055</v>
      </c>
    </row>
    <row r="21" spans="1:12" x14ac:dyDescent="0.25">
      <c r="A21" s="5">
        <v>2036</v>
      </c>
      <c r="B21" s="5" t="s">
        <v>32</v>
      </c>
      <c r="C21" s="5" t="s">
        <v>273</v>
      </c>
      <c r="D21" s="6">
        <f>VLOOKUP(A21,[1]SchBlock!$A$13:$FE$540,161,0)</f>
        <v>693717.30684726173</v>
      </c>
      <c r="E21" s="21"/>
      <c r="F21" s="36"/>
      <c r="G21" s="22">
        <f t="shared" si="5"/>
        <v>-75000</v>
      </c>
      <c r="H21" s="33">
        <f t="shared" si="6"/>
        <v>-1</v>
      </c>
      <c r="I21" s="22">
        <v>75000</v>
      </c>
      <c r="J21" s="29">
        <v>122000</v>
      </c>
      <c r="K21" s="22">
        <v>107000</v>
      </c>
      <c r="L21" s="22">
        <v>57000</v>
      </c>
    </row>
    <row r="22" spans="1:12" x14ac:dyDescent="0.25">
      <c r="A22" s="5">
        <v>2168</v>
      </c>
      <c r="B22" s="5" t="s">
        <v>33</v>
      </c>
      <c r="C22" s="5" t="s">
        <v>273</v>
      </c>
      <c r="D22" s="6">
        <f>VLOOKUP(A22,[1]SchBlock!$A$13:$FE$540,161,0)</f>
        <v>875470.28829513583</v>
      </c>
      <c r="E22" s="21"/>
      <c r="F22" s="36"/>
      <c r="G22" s="22">
        <f t="shared" si="5"/>
        <v>0</v>
      </c>
      <c r="H22" s="33"/>
      <c r="I22" s="22">
        <v>0</v>
      </c>
      <c r="J22" s="29">
        <v>0</v>
      </c>
      <c r="K22" s="22">
        <v>0</v>
      </c>
      <c r="L22" s="22">
        <v>-77000</v>
      </c>
    </row>
    <row r="23" spans="1:12" x14ac:dyDescent="0.25">
      <c r="A23" s="5">
        <v>2187</v>
      </c>
      <c r="B23" s="5" t="s">
        <v>34</v>
      </c>
      <c r="C23" s="5" t="s">
        <v>273</v>
      </c>
      <c r="D23" s="6">
        <f>VLOOKUP(A23,[1]SchBlock!$A$13:$FE$540,161,0)</f>
        <v>966323.37624533731</v>
      </c>
      <c r="E23" s="21"/>
      <c r="F23" s="36"/>
      <c r="G23" s="22">
        <f t="shared" si="5"/>
        <v>-30000</v>
      </c>
      <c r="H23" s="33">
        <f t="shared" si="6"/>
        <v>-1</v>
      </c>
      <c r="I23" s="22">
        <v>30000</v>
      </c>
      <c r="J23" s="29">
        <v>20000</v>
      </c>
      <c r="K23" s="22">
        <v>25000</v>
      </c>
      <c r="L23" s="24"/>
    </row>
    <row r="24" spans="1:12" x14ac:dyDescent="0.25">
      <c r="A24" s="5">
        <v>2250</v>
      </c>
      <c r="B24" s="5" t="s">
        <v>35</v>
      </c>
      <c r="C24" s="5" t="s">
        <v>273</v>
      </c>
      <c r="D24" s="6">
        <f>VLOOKUP(A24,[1]SchBlock!$A$13:$FE$540,161,0)</f>
        <v>967827.33008709864</v>
      </c>
      <c r="E24" s="21"/>
      <c r="F24" s="36"/>
      <c r="G24" s="22">
        <f t="shared" si="5"/>
        <v>-146000</v>
      </c>
      <c r="H24" s="33">
        <f t="shared" si="6"/>
        <v>-1</v>
      </c>
      <c r="I24" s="22">
        <v>146000</v>
      </c>
      <c r="J24" s="29">
        <v>221000</v>
      </c>
      <c r="K24" s="22">
        <v>188000</v>
      </c>
      <c r="L24" s="24"/>
    </row>
    <row r="25" spans="1:12" x14ac:dyDescent="0.25">
      <c r="A25" s="5">
        <v>2370</v>
      </c>
      <c r="B25" s="5" t="s">
        <v>36</v>
      </c>
      <c r="C25" s="5" t="s">
        <v>273</v>
      </c>
      <c r="D25" s="6">
        <f>VLOOKUP(A25,[1]SchBlock!$A$13:$FE$540,161,0)</f>
        <v>960823.16080253338</v>
      </c>
      <c r="E25" s="21"/>
      <c r="F25" s="36"/>
      <c r="G25" s="22">
        <f t="shared" si="5"/>
        <v>-165000</v>
      </c>
      <c r="H25" s="33">
        <f t="shared" si="6"/>
        <v>-1</v>
      </c>
      <c r="I25" s="22">
        <v>165000</v>
      </c>
      <c r="J25" s="29">
        <v>172000</v>
      </c>
      <c r="K25" s="22">
        <v>173000</v>
      </c>
      <c r="L25" s="24"/>
    </row>
    <row r="26" spans="1:12" x14ac:dyDescent="0.25">
      <c r="A26" s="5">
        <v>2757</v>
      </c>
      <c r="B26" s="5" t="s">
        <v>37</v>
      </c>
      <c r="C26" s="5" t="s">
        <v>273</v>
      </c>
      <c r="D26" s="6">
        <f>VLOOKUP(A26,[1]SchBlock!$A$13:$FE$540,161,0)</f>
        <v>1032825.9052428477</v>
      </c>
      <c r="E26" s="21"/>
      <c r="F26" s="36"/>
      <c r="G26" s="22">
        <f t="shared" si="5"/>
        <v>0</v>
      </c>
      <c r="H26" s="33"/>
      <c r="I26" s="22">
        <v>0</v>
      </c>
      <c r="J26" s="29">
        <v>20000</v>
      </c>
      <c r="K26" s="22">
        <v>60000</v>
      </c>
      <c r="L26" s="22">
        <v>32000</v>
      </c>
    </row>
    <row r="27" spans="1:12" x14ac:dyDescent="0.25">
      <c r="A27" s="5">
        <v>5201</v>
      </c>
      <c r="B27" s="5" t="s">
        <v>38</v>
      </c>
      <c r="C27" s="5" t="s">
        <v>273</v>
      </c>
      <c r="D27" s="6">
        <f>VLOOKUP(A27,[1]SchBlock!$A$13:$FE$540,161,0)</f>
        <v>1862442.3</v>
      </c>
      <c r="E27" s="21"/>
      <c r="F27" s="36"/>
      <c r="G27" s="22">
        <f t="shared" si="5"/>
        <v>-5000</v>
      </c>
      <c r="H27" s="33">
        <f t="shared" si="6"/>
        <v>-1</v>
      </c>
      <c r="I27" s="22">
        <v>5000</v>
      </c>
      <c r="J27" s="29">
        <v>44000</v>
      </c>
      <c r="K27" s="22">
        <v>108000</v>
      </c>
      <c r="L27" s="22">
        <v>35000</v>
      </c>
    </row>
    <row r="28" spans="1:12" x14ac:dyDescent="0.25">
      <c r="A28" s="5">
        <v>2014</v>
      </c>
      <c r="B28" s="5" t="s">
        <v>39</v>
      </c>
      <c r="C28" s="5" t="s">
        <v>274</v>
      </c>
      <c r="D28" s="6">
        <f>VLOOKUP(A28,[1]SchBlock!$A$13:$FE$540,161,0)</f>
        <v>2999511.4796827803</v>
      </c>
      <c r="E28" s="22">
        <v>239187</v>
      </c>
      <c r="F28" s="33">
        <f t="shared" ref="F28:F37" si="7">E28/D28</f>
        <v>7.9741985193300779E-2</v>
      </c>
      <c r="G28" s="22">
        <f t="shared" si="5"/>
        <v>166056</v>
      </c>
      <c r="H28" s="33">
        <f t="shared" si="6"/>
        <v>2.2706649710792961</v>
      </c>
      <c r="I28" s="22">
        <v>73131</v>
      </c>
      <c r="J28" s="29">
        <v>24861</v>
      </c>
      <c r="K28" s="22">
        <v>6777</v>
      </c>
      <c r="L28" s="22">
        <v>37397</v>
      </c>
    </row>
    <row r="29" spans="1:12" x14ac:dyDescent="0.25">
      <c r="A29" s="5">
        <v>2146</v>
      </c>
      <c r="B29" s="5" t="s">
        <v>40</v>
      </c>
      <c r="C29" s="5" t="s">
        <v>274</v>
      </c>
      <c r="D29" s="6">
        <f>VLOOKUP(A29,[1]SchBlock!$A$13:$FE$540,161,0)</f>
        <v>3035527.8327238471</v>
      </c>
      <c r="E29" s="22">
        <v>372149</v>
      </c>
      <c r="F29" s="33">
        <f t="shared" si="7"/>
        <v>0.12259778875625145</v>
      </c>
      <c r="G29" s="22">
        <f t="shared" si="5"/>
        <v>16126</v>
      </c>
      <c r="H29" s="33">
        <f t="shared" si="6"/>
        <v>4.5294826457841206E-2</v>
      </c>
      <c r="I29" s="22">
        <v>356023</v>
      </c>
      <c r="J29" s="29">
        <v>266051</v>
      </c>
      <c r="K29" s="22">
        <v>80420</v>
      </c>
      <c r="L29" s="22">
        <v>68842</v>
      </c>
    </row>
    <row r="30" spans="1:12" x14ac:dyDescent="0.25">
      <c r="A30" s="5">
        <v>2178</v>
      </c>
      <c r="B30" s="5" t="s">
        <v>41</v>
      </c>
      <c r="C30" s="5" t="s">
        <v>274</v>
      </c>
      <c r="D30" s="6">
        <f>VLOOKUP(A30,[1]SchBlock!$A$13:$FE$540,161,0)</f>
        <v>2012935.2888450378</v>
      </c>
      <c r="E30" s="22">
        <v>239844</v>
      </c>
      <c r="F30" s="33">
        <f t="shared" si="7"/>
        <v>0.11915137129798908</v>
      </c>
      <c r="G30" s="22">
        <f t="shared" si="5"/>
        <v>7118</v>
      </c>
      <c r="H30" s="33">
        <f t="shared" si="6"/>
        <v>3.0585323513487965E-2</v>
      </c>
      <c r="I30" s="22">
        <v>232726</v>
      </c>
      <c r="J30" s="29">
        <v>187514</v>
      </c>
      <c r="K30" s="22">
        <v>161989</v>
      </c>
      <c r="L30" s="22">
        <v>133082</v>
      </c>
    </row>
    <row r="31" spans="1:12" x14ac:dyDescent="0.25">
      <c r="A31" s="5">
        <v>2186</v>
      </c>
      <c r="B31" s="5" t="s">
        <v>42</v>
      </c>
      <c r="C31" s="5" t="s">
        <v>274</v>
      </c>
      <c r="D31" s="6">
        <f>VLOOKUP(A31,[1]SchBlock!$A$13:$FE$540,161,0)</f>
        <v>314672.12286508479</v>
      </c>
      <c r="E31" s="22">
        <v>-150785</v>
      </c>
      <c r="F31" s="33">
        <f t="shared" si="7"/>
        <v>-0.47918130982530299</v>
      </c>
      <c r="G31" s="22">
        <f t="shared" si="5"/>
        <v>-43998</v>
      </c>
      <c r="H31" s="33">
        <f t="shared" si="6"/>
        <v>0.41201644394916986</v>
      </c>
      <c r="I31" s="22">
        <v>-106787</v>
      </c>
      <c r="J31" s="29">
        <v>-42292</v>
      </c>
      <c r="K31" s="22">
        <v>-53931</v>
      </c>
      <c r="L31" s="22">
        <v>-18274</v>
      </c>
    </row>
    <row r="32" spans="1:12" x14ac:dyDescent="0.25">
      <c r="A32" s="5">
        <v>2251</v>
      </c>
      <c r="B32" s="5" t="s">
        <v>43</v>
      </c>
      <c r="C32" s="5" t="s">
        <v>274</v>
      </c>
      <c r="D32" s="6">
        <f>VLOOKUP(A32,[1]SchBlock!$A$13:$FE$540,161,0)</f>
        <v>795593.71115424775</v>
      </c>
      <c r="E32" s="22">
        <v>341411</v>
      </c>
      <c r="F32" s="33">
        <f t="shared" si="7"/>
        <v>0.42912732367464385</v>
      </c>
      <c r="G32" s="22">
        <f t="shared" si="5"/>
        <v>75735</v>
      </c>
      <c r="H32" s="33">
        <f t="shared" si="6"/>
        <v>0.28506526746864602</v>
      </c>
      <c r="I32" s="22">
        <v>265676</v>
      </c>
      <c r="J32" s="29">
        <v>239458</v>
      </c>
      <c r="K32" s="22">
        <v>287885</v>
      </c>
      <c r="L32" s="22">
        <v>251807</v>
      </c>
    </row>
    <row r="33" spans="1:12" x14ac:dyDescent="0.25">
      <c r="A33" s="5">
        <v>2581</v>
      </c>
      <c r="B33" s="5" t="s">
        <v>44</v>
      </c>
      <c r="C33" s="5" t="s">
        <v>274</v>
      </c>
      <c r="D33" s="6">
        <f>VLOOKUP(A33,[1]SchBlock!$A$13:$FE$540,161,0)</f>
        <v>2041743.4628139483</v>
      </c>
      <c r="E33" s="22">
        <v>531452</v>
      </c>
      <c r="F33" s="33">
        <f t="shared" si="7"/>
        <v>0.26029322962422924</v>
      </c>
      <c r="G33" s="22">
        <f t="shared" si="5"/>
        <v>135090</v>
      </c>
      <c r="H33" s="33">
        <f t="shared" si="6"/>
        <v>0.34082480157028172</v>
      </c>
      <c r="I33" s="22">
        <v>396362</v>
      </c>
      <c r="J33" s="29">
        <v>343073</v>
      </c>
      <c r="K33" s="22">
        <v>251228</v>
      </c>
      <c r="L33" s="22">
        <v>20108</v>
      </c>
    </row>
    <row r="34" spans="1:12" x14ac:dyDescent="0.25">
      <c r="A34" s="5">
        <v>3102</v>
      </c>
      <c r="B34" s="5" t="s">
        <v>45</v>
      </c>
      <c r="C34" s="5" t="s">
        <v>274</v>
      </c>
      <c r="D34" s="6">
        <f>VLOOKUP(A34,[1]SchBlock!$A$13:$FE$540,161,0)</f>
        <v>680167.03437845467</v>
      </c>
      <c r="E34" s="22">
        <v>61489</v>
      </c>
      <c r="F34" s="33">
        <f t="shared" si="7"/>
        <v>9.0402793567008782E-2</v>
      </c>
      <c r="G34" s="22">
        <f t="shared" si="5"/>
        <v>61489</v>
      </c>
      <c r="H34" s="40"/>
      <c r="I34" s="24"/>
      <c r="J34" s="30"/>
      <c r="K34" s="24"/>
      <c r="L34" s="24"/>
    </row>
    <row r="35" spans="1:12" x14ac:dyDescent="0.25">
      <c r="A35" s="5">
        <v>3103</v>
      </c>
      <c r="B35" s="5" t="s">
        <v>46</v>
      </c>
      <c r="C35" s="5" t="s">
        <v>274</v>
      </c>
      <c r="D35" s="6">
        <f>VLOOKUP(A35,[1]SchBlock!$A$13:$FE$540,161,0)</f>
        <v>577337.60275394702</v>
      </c>
      <c r="E35" s="22">
        <v>38191</v>
      </c>
      <c r="F35" s="33">
        <f t="shared" si="7"/>
        <v>6.6150203655237147E-2</v>
      </c>
      <c r="G35" s="22">
        <f t="shared" si="5"/>
        <v>38191</v>
      </c>
      <c r="H35" s="40"/>
      <c r="I35" s="24"/>
      <c r="J35" s="30"/>
      <c r="K35" s="24"/>
      <c r="L35" s="24"/>
    </row>
    <row r="36" spans="1:12" x14ac:dyDescent="0.25">
      <c r="A36" s="5">
        <v>3252</v>
      </c>
      <c r="B36" s="5" t="s">
        <v>47</v>
      </c>
      <c r="C36" s="5" t="s">
        <v>274</v>
      </c>
      <c r="D36" s="6">
        <f>VLOOKUP(A36,[1]SchBlock!$A$13:$FE$540,161,0)</f>
        <v>2290609.6800416289</v>
      </c>
      <c r="E36" s="22">
        <v>-271878</v>
      </c>
      <c r="F36" s="33">
        <f t="shared" si="7"/>
        <v>-0.11869241729348623</v>
      </c>
      <c r="G36" s="22">
        <f t="shared" si="5"/>
        <v>-175674</v>
      </c>
      <c r="H36" s="33">
        <f t="shared" si="6"/>
        <v>1.8260571286017213</v>
      </c>
      <c r="I36" s="22">
        <v>-96204</v>
      </c>
      <c r="J36" s="29">
        <v>-152018</v>
      </c>
      <c r="K36" s="22">
        <v>-130980</v>
      </c>
      <c r="L36" s="22">
        <v>158340</v>
      </c>
    </row>
    <row r="37" spans="1:12" x14ac:dyDescent="0.25">
      <c r="A37" s="5">
        <v>3253</v>
      </c>
      <c r="B37" s="5" t="s">
        <v>48</v>
      </c>
      <c r="C37" s="5" t="s">
        <v>274</v>
      </c>
      <c r="D37" s="6">
        <f>VLOOKUP(A37,[1]SchBlock!$A$13:$FE$540,161,0)</f>
        <v>2133398.2171424371</v>
      </c>
      <c r="E37" s="22">
        <v>216859</v>
      </c>
      <c r="F37" s="33">
        <f t="shared" si="7"/>
        <v>0.10164956465111798</v>
      </c>
      <c r="G37" s="22">
        <f t="shared" si="5"/>
        <v>34770</v>
      </c>
      <c r="H37" s="33">
        <f t="shared" si="6"/>
        <v>0.19095057911241206</v>
      </c>
      <c r="I37" s="22">
        <v>182089</v>
      </c>
      <c r="J37" s="29">
        <v>221913</v>
      </c>
      <c r="K37" s="22">
        <v>255093</v>
      </c>
      <c r="L37" s="22">
        <v>347940</v>
      </c>
    </row>
    <row r="38" spans="1:12" x14ac:dyDescent="0.25">
      <c r="A38" s="5">
        <v>2033</v>
      </c>
      <c r="B38" s="5" t="s">
        <v>49</v>
      </c>
      <c r="C38" s="5" t="s">
        <v>275</v>
      </c>
      <c r="D38" s="6">
        <f>VLOOKUP(A38,[1]SchBlock!$A$13:$FE$540,161,0)</f>
        <v>1905877.7228356781</v>
      </c>
      <c r="E38" s="21"/>
      <c r="F38" s="36"/>
      <c r="G38" s="21"/>
      <c r="H38" s="36"/>
      <c r="I38" s="21"/>
      <c r="J38" s="28"/>
      <c r="K38" s="21"/>
      <c r="L38" s="21"/>
    </row>
    <row r="39" spans="1:12" x14ac:dyDescent="0.25">
      <c r="A39" s="5">
        <v>2035</v>
      </c>
      <c r="B39" s="5" t="s">
        <v>50</v>
      </c>
      <c r="C39" s="5" t="s">
        <v>275</v>
      </c>
      <c r="D39" s="6">
        <f>VLOOKUP(A39,[1]SchBlock!$A$13:$FE$540,161,0)</f>
        <v>885445.46142216283</v>
      </c>
      <c r="E39" s="21"/>
      <c r="F39" s="36"/>
      <c r="G39" s="21"/>
      <c r="H39" s="36"/>
      <c r="I39" s="21"/>
      <c r="J39" s="28"/>
      <c r="K39" s="21"/>
      <c r="L39" s="21"/>
    </row>
    <row r="40" spans="1:12" x14ac:dyDescent="0.25">
      <c r="A40" s="5">
        <v>2093</v>
      </c>
      <c r="B40" s="5" t="s">
        <v>51</v>
      </c>
      <c r="C40" s="5" t="s">
        <v>275</v>
      </c>
      <c r="D40" s="6">
        <f>VLOOKUP(A40,[1]SchBlock!$A$13:$FE$540,161,0)</f>
        <v>1908754.6496634467</v>
      </c>
      <c r="E40" s="21"/>
      <c r="F40" s="36"/>
      <c r="G40" s="21"/>
      <c r="H40" s="36"/>
      <c r="I40" s="21"/>
      <c r="J40" s="28"/>
      <c r="K40" s="21"/>
      <c r="L40" s="21"/>
    </row>
    <row r="41" spans="1:12" x14ac:dyDescent="0.25">
      <c r="A41" s="5">
        <v>2094</v>
      </c>
      <c r="B41" s="5" t="s">
        <v>52</v>
      </c>
      <c r="C41" s="5" t="s">
        <v>275</v>
      </c>
      <c r="D41" s="6">
        <f>VLOOKUP(A41,[1]SchBlock!$A$13:$FE$540,161,0)</f>
        <v>1979569.0350458787</v>
      </c>
      <c r="E41" s="21"/>
      <c r="F41" s="36"/>
      <c r="G41" s="21"/>
      <c r="H41" s="36"/>
      <c r="I41" s="21"/>
      <c r="J41" s="28"/>
      <c r="K41" s="21"/>
      <c r="L41" s="21"/>
    </row>
    <row r="42" spans="1:12" x14ac:dyDescent="0.25">
      <c r="A42" s="5">
        <v>2135</v>
      </c>
      <c r="B42" s="5" t="s">
        <v>53</v>
      </c>
      <c r="C42" s="5" t="s">
        <v>275</v>
      </c>
      <c r="D42" s="6">
        <f>VLOOKUP(A42,[1]SchBlock!$A$13:$FE$540,161,0)</f>
        <v>898620</v>
      </c>
      <c r="E42" s="21"/>
      <c r="F42" s="36"/>
      <c r="G42" s="21"/>
      <c r="H42" s="36"/>
      <c r="I42" s="21"/>
      <c r="J42" s="28"/>
      <c r="K42" s="21"/>
      <c r="L42" s="21"/>
    </row>
    <row r="43" spans="1:12" x14ac:dyDescent="0.25">
      <c r="A43" s="5">
        <v>2083</v>
      </c>
      <c r="B43" s="5" t="s">
        <v>54</v>
      </c>
      <c r="C43" s="5" t="s">
        <v>276</v>
      </c>
      <c r="D43" s="6">
        <f>VLOOKUP(A43,[1]SchBlock!$A$13:$FE$540,161,0)</f>
        <v>1528885.087156805</v>
      </c>
      <c r="E43" s="21"/>
      <c r="F43" s="36"/>
      <c r="G43" s="21"/>
      <c r="H43" s="36"/>
      <c r="I43" s="21"/>
      <c r="J43" s="28"/>
      <c r="K43" s="21"/>
      <c r="L43" s="22">
        <v>125780</v>
      </c>
    </row>
    <row r="44" spans="1:12" x14ac:dyDescent="0.25">
      <c r="A44" s="5">
        <v>2529</v>
      </c>
      <c r="B44" s="5" t="s">
        <v>55</v>
      </c>
      <c r="C44" s="5" t="s">
        <v>276</v>
      </c>
      <c r="D44" s="6">
        <f>VLOOKUP(A44,[1]SchBlock!$A$13:$FE$540,161,0)</f>
        <v>857259.52015955828</v>
      </c>
      <c r="E44" s="21"/>
      <c r="F44" s="36"/>
      <c r="G44" s="21"/>
      <c r="H44" s="36"/>
      <c r="I44" s="21"/>
      <c r="J44" s="28"/>
      <c r="K44" s="21"/>
      <c r="L44" s="21"/>
    </row>
    <row r="45" spans="1:12" x14ac:dyDescent="0.25">
      <c r="A45" s="5">
        <v>2569</v>
      </c>
      <c r="B45" s="5" t="s">
        <v>56</v>
      </c>
      <c r="C45" s="5" t="s">
        <v>276</v>
      </c>
      <c r="D45" s="6">
        <f>VLOOKUP(A45,[1]SchBlock!$A$13:$FE$540,161,0)</f>
        <v>2704286.64</v>
      </c>
      <c r="E45" s="21"/>
      <c r="F45" s="36"/>
      <c r="G45" s="21"/>
      <c r="H45" s="36"/>
      <c r="I45" s="21"/>
      <c r="J45" s="28"/>
      <c r="K45" s="21"/>
      <c r="L45" s="21"/>
    </row>
    <row r="46" spans="1:12" x14ac:dyDescent="0.25">
      <c r="A46" s="5">
        <v>2660</v>
      </c>
      <c r="B46" s="5" t="s">
        <v>57</v>
      </c>
      <c r="C46" s="5" t="s">
        <v>276</v>
      </c>
      <c r="D46" s="6">
        <f>VLOOKUP(A46,[1]SchBlock!$A$13:$FE$540,161,0)</f>
        <v>668048.92098367191</v>
      </c>
      <c r="E46" s="21"/>
      <c r="F46" s="36"/>
      <c r="G46" s="21"/>
      <c r="H46" s="36"/>
      <c r="I46" s="21"/>
      <c r="J46" s="28"/>
      <c r="K46" s="21"/>
      <c r="L46" s="21"/>
    </row>
    <row r="47" spans="1:12" x14ac:dyDescent="0.25">
      <c r="A47" s="5">
        <v>2679</v>
      </c>
      <c r="B47" s="5" t="s">
        <v>58</v>
      </c>
      <c r="C47" s="5" t="s">
        <v>276</v>
      </c>
      <c r="D47" s="6">
        <f>VLOOKUP(A47,[1]SchBlock!$A$13:$FE$540,161,0)</f>
        <v>1163721.1611298972</v>
      </c>
      <c r="E47" s="21"/>
      <c r="F47" s="36"/>
      <c r="G47" s="21"/>
      <c r="H47" s="36"/>
      <c r="I47" s="21"/>
      <c r="J47" s="28"/>
      <c r="K47" s="21"/>
      <c r="L47" s="22">
        <v>264349</v>
      </c>
    </row>
    <row r="48" spans="1:12" x14ac:dyDescent="0.25">
      <c r="A48" s="5">
        <v>2685</v>
      </c>
      <c r="B48" s="5" t="s">
        <v>59</v>
      </c>
      <c r="C48" s="5" t="s">
        <v>276</v>
      </c>
      <c r="D48" s="6">
        <f>VLOOKUP(A48,[1]SchBlock!$A$13:$FE$540,161,0)</f>
        <v>953779.07749021123</v>
      </c>
      <c r="E48" s="21"/>
      <c r="F48" s="36"/>
      <c r="G48" s="21"/>
      <c r="H48" s="36"/>
      <c r="I48" s="21"/>
      <c r="J48" s="28"/>
      <c r="K48" s="21"/>
      <c r="L48" s="21"/>
    </row>
    <row r="49" spans="1:12" x14ac:dyDescent="0.25">
      <c r="A49" s="5">
        <v>2840</v>
      </c>
      <c r="B49" s="5" t="s">
        <v>60</v>
      </c>
      <c r="C49" s="5" t="s">
        <v>276</v>
      </c>
      <c r="D49" s="6">
        <f>VLOOKUP(A49,[1]SchBlock!$A$13:$FE$540,161,0)</f>
        <v>897403.98046430817</v>
      </c>
      <c r="E49" s="21"/>
      <c r="F49" s="36"/>
      <c r="G49" s="21"/>
      <c r="H49" s="36"/>
      <c r="I49" s="21"/>
      <c r="J49" s="28"/>
      <c r="K49" s="21"/>
      <c r="L49" s="21"/>
    </row>
    <row r="50" spans="1:12" x14ac:dyDescent="0.25">
      <c r="A50" s="5">
        <v>5238</v>
      </c>
      <c r="B50" s="5" t="s">
        <v>61</v>
      </c>
      <c r="C50" s="5" t="s">
        <v>277</v>
      </c>
      <c r="D50" s="6">
        <f>VLOOKUP(A50,[1]SchBlock!$A$13:$FE$540,161,0)</f>
        <v>2248813.352</v>
      </c>
      <c r="E50" s="22">
        <v>314205</v>
      </c>
      <c r="F50" s="33">
        <f>E50/D50</f>
        <v>0.13972035505772826</v>
      </c>
      <c r="G50" s="22">
        <f t="shared" ref="G50:G52" si="8">E50-I50</f>
        <v>-34974</v>
      </c>
      <c r="H50" s="33">
        <f t="shared" ref="H50:H52" si="9">G50/I50</f>
        <v>-0.10016066258280137</v>
      </c>
      <c r="I50" s="22">
        <v>349179</v>
      </c>
      <c r="J50" s="29">
        <v>326487</v>
      </c>
      <c r="K50" s="22">
        <v>288861</v>
      </c>
      <c r="L50" s="22">
        <v>200673</v>
      </c>
    </row>
    <row r="51" spans="1:12" x14ac:dyDescent="0.25">
      <c r="A51" s="5">
        <v>2194</v>
      </c>
      <c r="B51" s="9" t="s">
        <v>267</v>
      </c>
      <c r="C51" s="5" t="s">
        <v>278</v>
      </c>
      <c r="D51" s="6">
        <f>[1]SchBlock!$FE$258</f>
        <v>429286.65</v>
      </c>
      <c r="E51" s="21"/>
      <c r="F51" s="36"/>
      <c r="G51" s="22">
        <f t="shared" si="8"/>
        <v>-119728</v>
      </c>
      <c r="H51" s="33">
        <f t="shared" si="9"/>
        <v>-1</v>
      </c>
      <c r="I51" s="22">
        <v>119728</v>
      </c>
      <c r="J51" s="29">
        <v>287308</v>
      </c>
      <c r="K51" s="22">
        <v>202465</v>
      </c>
      <c r="L51" s="22">
        <v>113326</v>
      </c>
    </row>
    <row r="52" spans="1:12" x14ac:dyDescent="0.25">
      <c r="A52" s="5">
        <v>2195</v>
      </c>
      <c r="B52" s="9" t="s">
        <v>62</v>
      </c>
      <c r="C52" s="5" t="s">
        <v>278</v>
      </c>
      <c r="D52" s="6">
        <f>[1]SchBlock!$FE$422</f>
        <v>1103304.015720359</v>
      </c>
      <c r="E52" s="21"/>
      <c r="F52" s="36"/>
      <c r="G52" s="22">
        <f t="shared" si="8"/>
        <v>-116071</v>
      </c>
      <c r="H52" s="33">
        <f t="shared" si="9"/>
        <v>-1</v>
      </c>
      <c r="I52" s="22">
        <v>116071</v>
      </c>
      <c r="J52" s="29">
        <v>191173</v>
      </c>
      <c r="K52" s="22">
        <v>216061</v>
      </c>
      <c r="L52" s="24"/>
    </row>
    <row r="53" spans="1:12" x14ac:dyDescent="0.25">
      <c r="A53" s="5">
        <v>3027</v>
      </c>
      <c r="B53" s="5" t="s">
        <v>63</v>
      </c>
      <c r="C53" s="5" t="s">
        <v>278</v>
      </c>
      <c r="D53" s="6">
        <f>VLOOKUP(A53,[1]SchBlock!$A$13:$FE$540,161,0)</f>
        <v>653591.33300786931</v>
      </c>
      <c r="E53" s="21"/>
      <c r="F53" s="36"/>
      <c r="G53" s="21"/>
      <c r="H53" s="36"/>
      <c r="I53" s="24"/>
      <c r="J53" s="30"/>
      <c r="K53" s="24"/>
      <c r="L53" s="24"/>
    </row>
    <row r="54" spans="1:12" x14ac:dyDescent="0.25">
      <c r="A54" s="5">
        <v>3030</v>
      </c>
      <c r="B54" s="9" t="s">
        <v>64</v>
      </c>
      <c r="C54" s="5" t="s">
        <v>278</v>
      </c>
      <c r="D54" s="6">
        <f>VLOOKUP(A54,[1]SchBlock!$A$13:$FE$540,161,0)</f>
        <v>602180.85319036548</v>
      </c>
      <c r="E54" s="21"/>
      <c r="F54" s="36"/>
      <c r="G54" s="21"/>
      <c r="H54" s="36"/>
      <c r="I54" s="21"/>
      <c r="J54" s="29"/>
      <c r="K54" s="22"/>
      <c r="L54" s="22"/>
    </row>
    <row r="55" spans="1:12" x14ac:dyDescent="0.25">
      <c r="A55" s="5">
        <v>3208</v>
      </c>
      <c r="B55" s="5" t="s">
        <v>65</v>
      </c>
      <c r="C55" s="5" t="s">
        <v>278</v>
      </c>
      <c r="D55" s="6">
        <f>VLOOKUP(A55,[1]SchBlock!$A$13:$FE$540,161,0)</f>
        <v>382661.4559638158</v>
      </c>
      <c r="E55" s="21"/>
      <c r="F55" s="36"/>
      <c r="G55" s="21"/>
      <c r="H55" s="36"/>
      <c r="I55" s="21"/>
      <c r="J55" s="29">
        <v>128696</v>
      </c>
      <c r="K55" s="22">
        <v>120460</v>
      </c>
      <c r="L55" s="22">
        <v>82139</v>
      </c>
    </row>
    <row r="56" spans="1:12" x14ac:dyDescent="0.25">
      <c r="A56" s="5">
        <v>3211</v>
      </c>
      <c r="B56" s="5" t="s">
        <v>66</v>
      </c>
      <c r="C56" s="5" t="s">
        <v>278</v>
      </c>
      <c r="D56" s="6">
        <f>VLOOKUP(A56,[1]SchBlock!$A$13:$FE$540,161,0)</f>
        <v>1719867.8</v>
      </c>
      <c r="E56" s="21"/>
      <c r="F56" s="36"/>
      <c r="G56" s="21"/>
      <c r="H56" s="36"/>
      <c r="I56" s="21"/>
      <c r="J56" s="29">
        <v>372924</v>
      </c>
      <c r="K56" s="22">
        <v>390810</v>
      </c>
      <c r="L56" s="22">
        <v>593103</v>
      </c>
    </row>
    <row r="57" spans="1:12" x14ac:dyDescent="0.25">
      <c r="A57" s="5">
        <v>3460</v>
      </c>
      <c r="B57" s="5" t="s">
        <v>67</v>
      </c>
      <c r="C57" s="5" t="s">
        <v>278</v>
      </c>
      <c r="D57" s="6">
        <f>VLOOKUP(A57,[1]SchBlock!$A$13:$FE$540,161,0)</f>
        <v>561694.66164603608</v>
      </c>
      <c r="E57" s="21"/>
      <c r="F57" s="36"/>
      <c r="G57" s="21"/>
      <c r="H57" s="36"/>
      <c r="I57" s="21"/>
      <c r="J57" s="29">
        <v>167233</v>
      </c>
      <c r="K57" s="22">
        <v>206208</v>
      </c>
      <c r="L57" s="22">
        <v>182136</v>
      </c>
    </row>
    <row r="58" spans="1:12" x14ac:dyDescent="0.25">
      <c r="A58" s="5">
        <v>3660</v>
      </c>
      <c r="B58" s="5" t="s">
        <v>68</v>
      </c>
      <c r="C58" s="5" t="s">
        <v>278</v>
      </c>
      <c r="D58" s="6">
        <f>VLOOKUP(A58,[1]SchBlock!$A$13:$FE$540,161,0)</f>
        <v>582458.54507928132</v>
      </c>
      <c r="E58" s="21"/>
      <c r="F58" s="36"/>
      <c r="G58" s="21"/>
      <c r="H58" s="36"/>
      <c r="I58" s="21"/>
      <c r="J58" s="29">
        <v>315573</v>
      </c>
      <c r="K58" s="22">
        <v>289547</v>
      </c>
      <c r="L58" s="22">
        <v>201484</v>
      </c>
    </row>
    <row r="59" spans="1:12" x14ac:dyDescent="0.25">
      <c r="A59" s="5">
        <v>2091</v>
      </c>
      <c r="B59" s="5" t="s">
        <v>69</v>
      </c>
      <c r="C59" s="5" t="s">
        <v>279</v>
      </c>
      <c r="D59" s="6">
        <f>VLOOKUP(A59,[1]SchBlock!$A$13:$FE$540,161,0)</f>
        <v>1039433.4905986661</v>
      </c>
      <c r="E59" s="22">
        <v>146597</v>
      </c>
      <c r="F59" s="33">
        <f t="shared" ref="F59:F90" si="10">E59/D59</f>
        <v>0.14103547877369896</v>
      </c>
      <c r="G59" s="22">
        <f t="shared" ref="G59:G100" si="11">E59-I59</f>
        <v>-127744</v>
      </c>
      <c r="H59" s="33">
        <f t="shared" ref="H59:H100" si="12">G59/I59</f>
        <v>-0.46563947787607396</v>
      </c>
      <c r="I59" s="22">
        <v>274341</v>
      </c>
      <c r="J59" s="29">
        <v>255492</v>
      </c>
      <c r="K59" s="22">
        <v>309130</v>
      </c>
      <c r="L59" s="22">
        <v>197157</v>
      </c>
    </row>
    <row r="60" spans="1:12" x14ac:dyDescent="0.25">
      <c r="A60" s="5">
        <v>3451</v>
      </c>
      <c r="B60" s="5" t="s">
        <v>70</v>
      </c>
      <c r="C60" s="5" t="s">
        <v>279</v>
      </c>
      <c r="D60" s="6">
        <f>VLOOKUP(A60,[1]SchBlock!$A$13:$FE$540,161,0)</f>
        <v>928274.02537211333</v>
      </c>
      <c r="E60" s="22">
        <v>75661</v>
      </c>
      <c r="F60" s="33">
        <f t="shared" si="10"/>
        <v>8.1507182073386239E-2</v>
      </c>
      <c r="G60" s="22">
        <f t="shared" si="11"/>
        <v>75661</v>
      </c>
      <c r="H60" s="40"/>
      <c r="I60" s="24"/>
      <c r="J60" s="30"/>
      <c r="K60" s="24"/>
      <c r="L60" s="24"/>
    </row>
    <row r="61" spans="1:12" x14ac:dyDescent="0.25">
      <c r="A61" s="5">
        <v>3471</v>
      </c>
      <c r="B61" s="5" t="s">
        <v>71</v>
      </c>
      <c r="C61" s="5" t="s">
        <v>279</v>
      </c>
      <c r="D61" s="6">
        <f>VLOOKUP(A61,[1]SchBlock!$A$13:$FE$540,161,0)</f>
        <v>1851793.4</v>
      </c>
      <c r="E61" s="22">
        <v>376680</v>
      </c>
      <c r="F61" s="33">
        <f t="shared" si="10"/>
        <v>0.20341362054751896</v>
      </c>
      <c r="G61" s="22">
        <f t="shared" si="11"/>
        <v>-55195</v>
      </c>
      <c r="H61" s="33">
        <f t="shared" si="12"/>
        <v>-0.12780318379160638</v>
      </c>
      <c r="I61" s="22">
        <v>431875</v>
      </c>
      <c r="J61" s="29">
        <v>446005</v>
      </c>
      <c r="K61" s="22">
        <v>330378</v>
      </c>
      <c r="L61" s="22">
        <v>233131</v>
      </c>
    </row>
    <row r="62" spans="1:12" x14ac:dyDescent="0.25">
      <c r="A62" s="5">
        <v>2159</v>
      </c>
      <c r="B62" s="5" t="s">
        <v>72</v>
      </c>
      <c r="C62" s="5" t="s">
        <v>280</v>
      </c>
      <c r="D62" s="6">
        <f>VLOOKUP(A62,[1]SchBlock!$A$13:$FE$540,161,0)</f>
        <v>3396583.4279058566</v>
      </c>
      <c r="E62" s="22">
        <v>732045</v>
      </c>
      <c r="F62" s="33">
        <f t="shared" si="10"/>
        <v>0.21552392736348538</v>
      </c>
      <c r="G62" s="22">
        <f t="shared" si="11"/>
        <v>96309</v>
      </c>
      <c r="H62" s="33">
        <f t="shared" si="12"/>
        <v>0.15149212880818452</v>
      </c>
      <c r="I62" s="22">
        <v>635736</v>
      </c>
      <c r="J62" s="29">
        <v>650640</v>
      </c>
      <c r="K62" s="22">
        <v>533218</v>
      </c>
      <c r="L62" s="22">
        <v>491526</v>
      </c>
    </row>
    <row r="63" spans="1:12" x14ac:dyDescent="0.25">
      <c r="A63" s="5">
        <v>2568</v>
      </c>
      <c r="B63" s="5" t="s">
        <v>73</v>
      </c>
      <c r="C63" s="5" t="s">
        <v>280</v>
      </c>
      <c r="D63" s="6">
        <f>VLOOKUP(A63,[1]SchBlock!$A$13:$FE$540,161,0)</f>
        <v>998680.10573374457</v>
      </c>
      <c r="E63" s="22">
        <v>455642</v>
      </c>
      <c r="F63" s="33">
        <f t="shared" si="10"/>
        <v>0.45624419409579936</v>
      </c>
      <c r="G63" s="22">
        <f t="shared" si="11"/>
        <v>69316</v>
      </c>
      <c r="H63" s="33">
        <f t="shared" si="12"/>
        <v>0.17942359561613766</v>
      </c>
      <c r="I63" s="22">
        <v>386326</v>
      </c>
      <c r="J63" s="29">
        <v>396900</v>
      </c>
      <c r="K63" s="22">
        <v>491183</v>
      </c>
      <c r="L63" s="22">
        <v>448500</v>
      </c>
    </row>
    <row r="64" spans="1:12" x14ac:dyDescent="0.25">
      <c r="A64" s="5">
        <v>2598</v>
      </c>
      <c r="B64" s="5" t="s">
        <v>74</v>
      </c>
      <c r="C64" s="5" t="s">
        <v>280</v>
      </c>
      <c r="D64" s="6">
        <f>VLOOKUP(A64,[1]SchBlock!$A$13:$FE$540,161,0)</f>
        <v>1908069.9000000001</v>
      </c>
      <c r="E64" s="22">
        <v>117802</v>
      </c>
      <c r="F64" s="33">
        <f t="shared" si="10"/>
        <v>6.1738828331184298E-2</v>
      </c>
      <c r="G64" s="22">
        <f t="shared" si="11"/>
        <v>3524</v>
      </c>
      <c r="H64" s="33">
        <f t="shared" si="12"/>
        <v>3.0837081503001452E-2</v>
      </c>
      <c r="I64" s="22">
        <v>114278</v>
      </c>
      <c r="J64" s="29">
        <v>88351</v>
      </c>
      <c r="K64" s="22">
        <v>122114</v>
      </c>
      <c r="L64" s="22">
        <v>89764</v>
      </c>
    </row>
    <row r="65" spans="1:12" x14ac:dyDescent="0.25">
      <c r="A65" s="5">
        <v>3781</v>
      </c>
      <c r="B65" s="5" t="s">
        <v>75</v>
      </c>
      <c r="C65" s="5" t="s">
        <v>280</v>
      </c>
      <c r="D65" s="6">
        <f>VLOOKUP(A65,[1]SchBlock!$A$13:$FE$540,161,0)</f>
        <v>1905113.6180100886</v>
      </c>
      <c r="E65" s="22">
        <v>395233</v>
      </c>
      <c r="F65" s="33">
        <f t="shared" si="10"/>
        <v>0.20745901780536588</v>
      </c>
      <c r="G65" s="22">
        <f t="shared" si="11"/>
        <v>395233</v>
      </c>
      <c r="H65" s="40"/>
      <c r="I65" s="24"/>
      <c r="J65" s="30"/>
      <c r="K65" s="24"/>
      <c r="L65" s="24"/>
    </row>
    <row r="66" spans="1:12" x14ac:dyDescent="0.25">
      <c r="A66" s="5">
        <v>2105</v>
      </c>
      <c r="B66" s="5" t="s">
        <v>76</v>
      </c>
      <c r="C66" s="5" t="s">
        <v>281</v>
      </c>
      <c r="D66" s="6">
        <f>VLOOKUP(A66,[1]SchBlock!$A$13:$FE$540,161,0)</f>
        <v>1858347.1320534169</v>
      </c>
      <c r="E66" s="22">
        <v>60597</v>
      </c>
      <c r="F66" s="33">
        <f t="shared" si="10"/>
        <v>3.2608008996167559E-2</v>
      </c>
      <c r="G66" s="22">
        <f t="shared" si="11"/>
        <v>-148958</v>
      </c>
      <c r="H66" s="33">
        <f t="shared" si="12"/>
        <v>-0.7108300923385269</v>
      </c>
      <c r="I66" s="22">
        <v>209555</v>
      </c>
      <c r="J66" s="29">
        <v>267650</v>
      </c>
      <c r="K66" s="22">
        <v>189654</v>
      </c>
      <c r="L66" s="22">
        <v>112943</v>
      </c>
    </row>
    <row r="67" spans="1:12" x14ac:dyDescent="0.25">
      <c r="A67" s="5">
        <v>2680</v>
      </c>
      <c r="B67" s="5" t="s">
        <v>77</v>
      </c>
      <c r="C67" s="5" t="s">
        <v>281</v>
      </c>
      <c r="D67" s="6">
        <f>VLOOKUP(A67,[1]SchBlock!$A$13:$FE$540,161,0)</f>
        <v>903828.54994236946</v>
      </c>
      <c r="E67" s="22">
        <v>68697</v>
      </c>
      <c r="F67" s="33">
        <f t="shared" si="10"/>
        <v>7.6006671845429433E-2</v>
      </c>
      <c r="G67" s="22">
        <f t="shared" si="11"/>
        <v>68697</v>
      </c>
      <c r="H67" s="40"/>
      <c r="I67" s="24"/>
      <c r="J67" s="30"/>
      <c r="K67" s="24"/>
      <c r="L67" s="24"/>
    </row>
    <row r="68" spans="1:12" x14ac:dyDescent="0.25">
      <c r="A68" s="5">
        <v>2838</v>
      </c>
      <c r="B68" s="5" t="s">
        <v>78</v>
      </c>
      <c r="C68" s="5" t="s">
        <v>281</v>
      </c>
      <c r="D68" s="6">
        <f>VLOOKUP(A68,[1]SchBlock!$A$13:$FE$540,161,0)</f>
        <v>1357217.1836601754</v>
      </c>
      <c r="E68" s="22">
        <v>294856</v>
      </c>
      <c r="F68" s="33">
        <f t="shared" si="10"/>
        <v>0.21725041765594608</v>
      </c>
      <c r="G68" s="22">
        <f t="shared" si="11"/>
        <v>294856</v>
      </c>
      <c r="H68" s="40"/>
      <c r="I68" s="24"/>
      <c r="J68" s="30"/>
      <c r="K68" s="24"/>
      <c r="L68" s="24"/>
    </row>
    <row r="69" spans="1:12" x14ac:dyDescent="0.25">
      <c r="A69" s="5">
        <v>2175</v>
      </c>
      <c r="B69" s="5" t="s">
        <v>79</v>
      </c>
      <c r="C69" s="5" t="s">
        <v>282</v>
      </c>
      <c r="D69" s="6">
        <f>VLOOKUP(A69,[1]SchBlock!$A$13:$FE$540,161,0)</f>
        <v>1090149.8725581157</v>
      </c>
      <c r="E69" s="22">
        <v>212416</v>
      </c>
      <c r="F69" s="33">
        <f t="shared" si="10"/>
        <v>0.19485027274419658</v>
      </c>
      <c r="G69" s="22">
        <f t="shared" si="11"/>
        <v>-58951</v>
      </c>
      <c r="H69" s="33">
        <f t="shared" si="12"/>
        <v>-0.21723717327456912</v>
      </c>
      <c r="I69" s="22">
        <v>271367</v>
      </c>
      <c r="J69" s="29">
        <v>77361</v>
      </c>
      <c r="K69" s="22">
        <v>121454</v>
      </c>
      <c r="L69" s="22">
        <v>36963</v>
      </c>
    </row>
    <row r="70" spans="1:12" x14ac:dyDescent="0.25">
      <c r="A70" s="5">
        <v>2323</v>
      </c>
      <c r="B70" s="5" t="s">
        <v>80</v>
      </c>
      <c r="C70" s="5" t="s">
        <v>282</v>
      </c>
      <c r="D70" s="6">
        <f>VLOOKUP(A70,[1]SchBlock!$A$13:$FE$540,161,0)</f>
        <v>419527.15320096811</v>
      </c>
      <c r="E70" s="22">
        <v>-71909</v>
      </c>
      <c r="F70" s="33">
        <f t="shared" si="10"/>
        <v>-0.17140487677934182</v>
      </c>
      <c r="G70" s="22">
        <f t="shared" si="11"/>
        <v>-1139</v>
      </c>
      <c r="H70" s="33">
        <f t="shared" si="12"/>
        <v>1.6094390278366538E-2</v>
      </c>
      <c r="I70" s="22">
        <v>-70770</v>
      </c>
      <c r="J70" s="29">
        <v>-15657</v>
      </c>
      <c r="K70" s="22">
        <v>-61914</v>
      </c>
      <c r="L70" s="22">
        <v>-31797</v>
      </c>
    </row>
    <row r="71" spans="1:12" x14ac:dyDescent="0.25">
      <c r="A71" s="5">
        <v>2483</v>
      </c>
      <c r="B71" s="5" t="s">
        <v>81</v>
      </c>
      <c r="C71" s="5" t="s">
        <v>282</v>
      </c>
      <c r="D71" s="6">
        <f>VLOOKUP(A71,[1]SchBlock!$A$13:$FE$540,161,0)</f>
        <v>847960.76725852117</v>
      </c>
      <c r="E71" s="22">
        <v>82741</v>
      </c>
      <c r="F71" s="33">
        <f t="shared" si="10"/>
        <v>9.7576448339118049E-2</v>
      </c>
      <c r="G71" s="22">
        <f t="shared" si="11"/>
        <v>-54283</v>
      </c>
      <c r="H71" s="33">
        <f t="shared" si="12"/>
        <v>-0.39615687762727697</v>
      </c>
      <c r="I71" s="22">
        <v>137024</v>
      </c>
      <c r="J71" s="29">
        <v>187095</v>
      </c>
      <c r="K71" s="22">
        <v>303683</v>
      </c>
      <c r="L71" s="22">
        <v>328388</v>
      </c>
    </row>
    <row r="72" spans="1:12" x14ac:dyDescent="0.25">
      <c r="A72" s="5">
        <v>2503</v>
      </c>
      <c r="B72" s="5" t="s">
        <v>82</v>
      </c>
      <c r="C72" s="5" t="s">
        <v>282</v>
      </c>
      <c r="D72" s="6">
        <f>VLOOKUP(A72,[1]SchBlock!$A$13:$FE$540,161,0)</f>
        <v>1950037.9833333332</v>
      </c>
      <c r="E72" s="22">
        <v>199443</v>
      </c>
      <c r="F72" s="33">
        <f t="shared" si="10"/>
        <v>0.10227646933270421</v>
      </c>
      <c r="G72" s="22">
        <f t="shared" si="11"/>
        <v>-20315</v>
      </c>
      <c r="H72" s="33">
        <f t="shared" si="12"/>
        <v>-9.2442595946450185E-2</v>
      </c>
      <c r="I72" s="22">
        <v>219758</v>
      </c>
      <c r="J72" s="29">
        <v>134304</v>
      </c>
      <c r="K72" s="22">
        <v>93725</v>
      </c>
      <c r="L72" s="22">
        <v>61128</v>
      </c>
    </row>
    <row r="73" spans="1:12" x14ac:dyDescent="0.25">
      <c r="A73" s="5">
        <v>2655</v>
      </c>
      <c r="B73" s="5" t="s">
        <v>83</v>
      </c>
      <c r="C73" s="5" t="s">
        <v>282</v>
      </c>
      <c r="D73" s="6">
        <f>VLOOKUP(A73,[1]SchBlock!$A$13:$FE$540,161,0)</f>
        <v>1823836.1036726516</v>
      </c>
      <c r="E73" s="22">
        <v>-9850</v>
      </c>
      <c r="F73" s="33">
        <f t="shared" si="10"/>
        <v>-5.4007045809462235E-3</v>
      </c>
      <c r="G73" s="22">
        <f t="shared" si="11"/>
        <v>-143136</v>
      </c>
      <c r="H73" s="33">
        <f t="shared" si="12"/>
        <v>-1.0739012349384032</v>
      </c>
      <c r="I73" s="22">
        <v>133286</v>
      </c>
      <c r="J73" s="29">
        <v>216923</v>
      </c>
      <c r="K73" s="22">
        <v>430196</v>
      </c>
      <c r="L73" s="22">
        <v>413729</v>
      </c>
    </row>
    <row r="74" spans="1:12" x14ac:dyDescent="0.25">
      <c r="A74" s="5">
        <v>2690</v>
      </c>
      <c r="B74" s="5" t="s">
        <v>84</v>
      </c>
      <c r="C74" s="5" t="s">
        <v>282</v>
      </c>
      <c r="D74" s="6">
        <f>VLOOKUP(A74,[1]SchBlock!$A$13:$FE$540,161,0)</f>
        <v>1003309.1397678547</v>
      </c>
      <c r="E74" s="22">
        <v>118900</v>
      </c>
      <c r="F74" s="33">
        <f t="shared" si="10"/>
        <v>0.11850784099057549</v>
      </c>
      <c r="G74" s="22">
        <f t="shared" si="11"/>
        <v>70122</v>
      </c>
      <c r="H74" s="33">
        <f t="shared" si="12"/>
        <v>1.4375743162901309</v>
      </c>
      <c r="I74" s="22">
        <v>48778</v>
      </c>
      <c r="J74" s="29">
        <v>272371</v>
      </c>
      <c r="K74" s="22">
        <v>285955</v>
      </c>
      <c r="L74" s="22">
        <v>337366</v>
      </c>
    </row>
    <row r="75" spans="1:12" x14ac:dyDescent="0.25">
      <c r="A75" s="5">
        <v>2707</v>
      </c>
      <c r="B75" s="5" t="s">
        <v>85</v>
      </c>
      <c r="C75" s="5" t="s">
        <v>282</v>
      </c>
      <c r="D75" s="6">
        <f>VLOOKUP(A75,[1]SchBlock!$A$13:$FE$540,161,0)</f>
        <v>800183.65480934898</v>
      </c>
      <c r="E75" s="22">
        <v>110519</v>
      </c>
      <c r="F75" s="33">
        <f t="shared" si="10"/>
        <v>0.13811704267607436</v>
      </c>
      <c r="G75" s="22">
        <f t="shared" si="11"/>
        <v>-42990</v>
      </c>
      <c r="H75" s="33">
        <f t="shared" si="12"/>
        <v>-0.28004872678474879</v>
      </c>
      <c r="I75" s="22">
        <v>153509</v>
      </c>
      <c r="J75" s="29">
        <v>136556</v>
      </c>
      <c r="K75" s="22">
        <v>160169</v>
      </c>
      <c r="L75" s="22">
        <v>159952</v>
      </c>
    </row>
    <row r="76" spans="1:12" x14ac:dyDescent="0.25">
      <c r="A76" s="5">
        <v>2823</v>
      </c>
      <c r="B76" s="5" t="s">
        <v>86</v>
      </c>
      <c r="C76" s="5" t="s">
        <v>282</v>
      </c>
      <c r="D76" s="6">
        <f>VLOOKUP(A76,[1]SchBlock!$A$13:$FE$540,161,0)</f>
        <v>1315489.4563992</v>
      </c>
      <c r="E76" s="22">
        <v>-91782</v>
      </c>
      <c r="F76" s="33">
        <f t="shared" si="10"/>
        <v>-6.977022852864867E-2</v>
      </c>
      <c r="G76" s="22">
        <f t="shared" si="11"/>
        <v>-122394</v>
      </c>
      <c r="H76" s="33">
        <f t="shared" si="12"/>
        <v>-3.9982359858878871</v>
      </c>
      <c r="I76" s="22">
        <v>30612</v>
      </c>
      <c r="J76" s="29">
        <v>115207</v>
      </c>
      <c r="K76" s="22">
        <v>124563</v>
      </c>
      <c r="L76" s="22">
        <v>231077</v>
      </c>
    </row>
    <row r="77" spans="1:12" x14ac:dyDescent="0.25">
      <c r="A77" s="5">
        <v>2873</v>
      </c>
      <c r="B77" s="5" t="s">
        <v>87</v>
      </c>
      <c r="C77" s="5" t="s">
        <v>282</v>
      </c>
      <c r="D77" s="6">
        <f>VLOOKUP(A77,[1]SchBlock!$A$13:$FE$540,161,0)</f>
        <v>1409731</v>
      </c>
      <c r="E77" s="22">
        <v>-39975</v>
      </c>
      <c r="F77" s="33">
        <f t="shared" si="10"/>
        <v>-2.8356473681858455E-2</v>
      </c>
      <c r="G77" s="22">
        <f t="shared" si="11"/>
        <v>-14550</v>
      </c>
      <c r="H77" s="33">
        <f t="shared" si="12"/>
        <v>0.57227138643067843</v>
      </c>
      <c r="I77" s="22">
        <v>-25425</v>
      </c>
      <c r="J77" s="29">
        <v>-60306</v>
      </c>
      <c r="K77" s="22">
        <v>-34855</v>
      </c>
      <c r="L77" s="22">
        <v>-17629</v>
      </c>
    </row>
    <row r="78" spans="1:12" x14ac:dyDescent="0.25">
      <c r="A78" s="5">
        <v>2973</v>
      </c>
      <c r="B78" s="5" t="s">
        <v>88</v>
      </c>
      <c r="C78" s="5" t="s">
        <v>282</v>
      </c>
      <c r="D78" s="6">
        <f>VLOOKUP(A78,[1]SchBlock!$A$13:$FE$540,161,0)</f>
        <v>1670477.6994105403</v>
      </c>
      <c r="E78" s="22">
        <v>-57818</v>
      </c>
      <c r="F78" s="33">
        <f t="shared" si="10"/>
        <v>-3.4611656306697283E-2</v>
      </c>
      <c r="G78" s="22">
        <f t="shared" si="11"/>
        <v>-189466</v>
      </c>
      <c r="H78" s="33">
        <f t="shared" si="12"/>
        <v>-1.4391863150218764</v>
      </c>
      <c r="I78" s="22">
        <v>131648</v>
      </c>
      <c r="J78" s="29">
        <v>145321</v>
      </c>
      <c r="K78" s="22">
        <v>3740</v>
      </c>
      <c r="L78" s="22">
        <v>-49082</v>
      </c>
    </row>
    <row r="79" spans="1:12" x14ac:dyDescent="0.25">
      <c r="A79" s="5">
        <v>3122</v>
      </c>
      <c r="B79" s="5" t="s">
        <v>89</v>
      </c>
      <c r="C79" s="5" t="s">
        <v>282</v>
      </c>
      <c r="D79" s="6">
        <f>VLOOKUP(A79,[1]SchBlock!$A$13:$FE$540,161,0)</f>
        <v>1811226.5</v>
      </c>
      <c r="E79" s="22">
        <v>273041</v>
      </c>
      <c r="F79" s="33">
        <f t="shared" si="10"/>
        <v>0.15074922987268571</v>
      </c>
      <c r="G79" s="22">
        <f t="shared" si="11"/>
        <v>-247683</v>
      </c>
      <c r="H79" s="33">
        <f t="shared" si="12"/>
        <v>-0.47565120870173067</v>
      </c>
      <c r="I79" s="22">
        <v>520724</v>
      </c>
      <c r="J79" s="29">
        <v>486068</v>
      </c>
      <c r="K79" s="22">
        <v>432799</v>
      </c>
      <c r="L79" s="22">
        <v>366902</v>
      </c>
    </row>
    <row r="80" spans="1:12" x14ac:dyDescent="0.25">
      <c r="A80" s="5">
        <v>3124</v>
      </c>
      <c r="B80" s="5" t="s">
        <v>90</v>
      </c>
      <c r="C80" s="5" t="s">
        <v>282</v>
      </c>
      <c r="D80" s="6">
        <f>VLOOKUP(A80,[1]SchBlock!$A$13:$FE$540,161,0)</f>
        <v>560013.701973552</v>
      </c>
      <c r="E80" s="22">
        <v>-31308</v>
      </c>
      <c r="F80" s="33">
        <f t="shared" si="10"/>
        <v>-5.5905774965267899E-2</v>
      </c>
      <c r="G80" s="22">
        <f t="shared" si="11"/>
        <v>-24561</v>
      </c>
      <c r="H80" s="33">
        <f t="shared" si="12"/>
        <v>3.640284570920409</v>
      </c>
      <c r="I80" s="22">
        <v>-6747</v>
      </c>
      <c r="J80" s="29">
        <v>-573</v>
      </c>
      <c r="K80" s="22">
        <v>-7434</v>
      </c>
      <c r="L80" s="22">
        <v>-18553</v>
      </c>
    </row>
    <row r="81" spans="1:12" x14ac:dyDescent="0.25">
      <c r="A81" s="5">
        <v>3125</v>
      </c>
      <c r="B81" s="5" t="s">
        <v>91</v>
      </c>
      <c r="C81" s="5" t="s">
        <v>282</v>
      </c>
      <c r="D81" s="6">
        <f>VLOOKUP(A81,[1]SchBlock!$A$13:$FE$540,161,0)</f>
        <v>836848.79316187627</v>
      </c>
      <c r="E81" s="22">
        <v>49219</v>
      </c>
      <c r="F81" s="33">
        <f t="shared" si="10"/>
        <v>5.881468719580181E-2</v>
      </c>
      <c r="G81" s="22">
        <f t="shared" si="11"/>
        <v>-24724</v>
      </c>
      <c r="H81" s="33">
        <f t="shared" si="12"/>
        <v>-0.33436566003543272</v>
      </c>
      <c r="I81" s="22">
        <v>73943</v>
      </c>
      <c r="J81" s="29">
        <v>92874</v>
      </c>
      <c r="K81" s="22">
        <v>57900</v>
      </c>
      <c r="L81" s="22">
        <v>21918</v>
      </c>
    </row>
    <row r="82" spans="1:12" x14ac:dyDescent="0.25">
      <c r="A82" s="5">
        <v>3256</v>
      </c>
      <c r="B82" s="5" t="s">
        <v>92</v>
      </c>
      <c r="C82" s="5" t="s">
        <v>282</v>
      </c>
      <c r="D82" s="6">
        <f>VLOOKUP(A82,[1]SchBlock!$A$13:$FE$540,161,0)</f>
        <v>1489277.1334684459</v>
      </c>
      <c r="E82" s="22">
        <v>279218</v>
      </c>
      <c r="F82" s="33">
        <f t="shared" si="10"/>
        <v>0.18748558862897222</v>
      </c>
      <c r="G82" s="22">
        <f t="shared" si="11"/>
        <v>-43937</v>
      </c>
      <c r="H82" s="33">
        <f t="shared" si="12"/>
        <v>-0.13596261855765809</v>
      </c>
      <c r="I82" s="22">
        <v>323155</v>
      </c>
      <c r="J82" s="29">
        <v>208247</v>
      </c>
      <c r="K82" s="22">
        <v>181494</v>
      </c>
      <c r="L82" s="22">
        <v>139318</v>
      </c>
    </row>
    <row r="83" spans="1:12" x14ac:dyDescent="0.25">
      <c r="A83" s="5">
        <v>3841</v>
      </c>
      <c r="B83" s="5" t="s">
        <v>93</v>
      </c>
      <c r="C83" s="5" t="s">
        <v>282</v>
      </c>
      <c r="D83" s="6">
        <f>VLOOKUP(A83,[1]SchBlock!$A$13:$FE$540,161,0)</f>
        <v>2685881.5</v>
      </c>
      <c r="E83" s="22">
        <v>127235</v>
      </c>
      <c r="F83" s="33">
        <f t="shared" si="10"/>
        <v>4.7371784645003884E-2</v>
      </c>
      <c r="G83" s="22">
        <f t="shared" si="11"/>
        <v>-249455</v>
      </c>
      <c r="H83" s="33">
        <f t="shared" si="12"/>
        <v>-0.66222888847593508</v>
      </c>
      <c r="I83" s="22">
        <v>376690</v>
      </c>
      <c r="J83" s="29">
        <v>496021</v>
      </c>
      <c r="K83" s="22">
        <v>431967</v>
      </c>
      <c r="L83" s="22">
        <v>305528</v>
      </c>
    </row>
    <row r="84" spans="1:12" x14ac:dyDescent="0.25">
      <c r="A84" s="5">
        <v>5213</v>
      </c>
      <c r="B84" s="5" t="s">
        <v>94</v>
      </c>
      <c r="C84" s="5" t="s">
        <v>283</v>
      </c>
      <c r="D84" s="6">
        <f>VLOOKUP(A84,[1]SchBlock!$A$13:$FE$540,161,0)</f>
        <v>1847797.6</v>
      </c>
      <c r="E84" s="22">
        <v>24884</v>
      </c>
      <c r="F84" s="33">
        <f t="shared" si="10"/>
        <v>1.3466842905305212E-2</v>
      </c>
      <c r="G84" s="22">
        <f t="shared" si="11"/>
        <v>5348</v>
      </c>
      <c r="H84" s="33">
        <f t="shared" si="12"/>
        <v>0.27375102375102373</v>
      </c>
      <c r="I84" s="22">
        <v>19536</v>
      </c>
      <c r="J84" s="29">
        <v>42784</v>
      </c>
      <c r="K84" s="22">
        <v>84371</v>
      </c>
      <c r="L84" s="22">
        <v>30690</v>
      </c>
    </row>
    <row r="85" spans="1:12" x14ac:dyDescent="0.25">
      <c r="A85" s="5">
        <v>2155</v>
      </c>
      <c r="B85" s="5" t="s">
        <v>95</v>
      </c>
      <c r="C85" s="5" t="s">
        <v>284</v>
      </c>
      <c r="D85" s="6">
        <f>VLOOKUP(A85,[1]SchBlock!$A$13:$FE$540,161,0)</f>
        <v>657124.30304933479</v>
      </c>
      <c r="E85" s="22">
        <v>63284</v>
      </c>
      <c r="F85" s="33">
        <f t="shared" si="10"/>
        <v>9.6304458237711596E-2</v>
      </c>
      <c r="G85" s="22">
        <f t="shared" si="11"/>
        <v>16022</v>
      </c>
      <c r="H85" s="33">
        <f t="shared" si="12"/>
        <v>0.33900385087385215</v>
      </c>
      <c r="I85" s="22">
        <v>47262</v>
      </c>
      <c r="J85" s="29">
        <v>51507</v>
      </c>
      <c r="K85" s="22">
        <v>72726</v>
      </c>
      <c r="L85" s="22">
        <v>84385</v>
      </c>
    </row>
    <row r="86" spans="1:12" x14ac:dyDescent="0.25">
      <c r="A86" s="5">
        <v>3710</v>
      </c>
      <c r="B86" s="5" t="s">
        <v>96</v>
      </c>
      <c r="C86" s="5" t="s">
        <v>284</v>
      </c>
      <c r="D86" s="6">
        <f>VLOOKUP(A86,[1]SchBlock!$A$13:$FE$540,161,0)</f>
        <v>897419.5</v>
      </c>
      <c r="E86" s="22">
        <v>270766</v>
      </c>
      <c r="F86" s="33">
        <f t="shared" si="10"/>
        <v>0.30171619850025544</v>
      </c>
      <c r="G86" s="22">
        <f t="shared" si="11"/>
        <v>16757</v>
      </c>
      <c r="H86" s="33">
        <f t="shared" si="12"/>
        <v>6.5970103421532311E-2</v>
      </c>
      <c r="I86" s="22">
        <v>254009</v>
      </c>
      <c r="J86" s="29">
        <v>279593</v>
      </c>
      <c r="K86" s="22">
        <v>282138</v>
      </c>
      <c r="L86" s="22">
        <v>253733</v>
      </c>
    </row>
    <row r="87" spans="1:12" x14ac:dyDescent="0.25">
      <c r="A87" s="5">
        <v>3833</v>
      </c>
      <c r="B87" s="5" t="s">
        <v>97</v>
      </c>
      <c r="C87" s="5" t="s">
        <v>285</v>
      </c>
      <c r="D87" s="6">
        <f>VLOOKUP(A87,[1]SchBlock!$A$13:$FE$540,161,0)</f>
        <v>2783661.6</v>
      </c>
      <c r="E87" s="22">
        <v>630095</v>
      </c>
      <c r="F87" s="33">
        <f t="shared" si="10"/>
        <v>0.22635474082050777</v>
      </c>
      <c r="G87" s="22">
        <f t="shared" si="11"/>
        <v>144402</v>
      </c>
      <c r="H87" s="33">
        <f t="shared" si="12"/>
        <v>0.29731126452306295</v>
      </c>
      <c r="I87" s="22">
        <v>485693</v>
      </c>
      <c r="J87" s="29">
        <v>351305</v>
      </c>
      <c r="K87" s="22">
        <v>290736</v>
      </c>
      <c r="L87" s="22">
        <v>538325</v>
      </c>
    </row>
    <row r="88" spans="1:12" x14ac:dyDescent="0.25">
      <c r="A88" s="5">
        <v>5254</v>
      </c>
      <c r="B88" s="5" t="s">
        <v>98</v>
      </c>
      <c r="C88" s="5" t="s">
        <v>286</v>
      </c>
      <c r="D88" s="6">
        <f>VLOOKUP(A88,[1]SchBlock!$A$13:$FE$540,161,0)</f>
        <v>1187412.0851500274</v>
      </c>
      <c r="E88" s="22">
        <v>260232</v>
      </c>
      <c r="F88" s="33">
        <f t="shared" si="10"/>
        <v>0.21915896195979861</v>
      </c>
      <c r="G88" s="22">
        <f t="shared" si="11"/>
        <v>61665</v>
      </c>
      <c r="H88" s="33">
        <f t="shared" si="12"/>
        <v>0.31055009140491624</v>
      </c>
      <c r="I88" s="22">
        <v>198567</v>
      </c>
      <c r="J88" s="29">
        <v>137046</v>
      </c>
      <c r="K88" s="22">
        <v>113007</v>
      </c>
      <c r="L88" s="22">
        <v>165378</v>
      </c>
    </row>
    <row r="89" spans="1:12" x14ac:dyDescent="0.25">
      <c r="A89" s="5">
        <v>2160</v>
      </c>
      <c r="B89" s="5" t="s">
        <v>99</v>
      </c>
      <c r="C89" s="5" t="s">
        <v>287</v>
      </c>
      <c r="D89" s="6">
        <f>VLOOKUP(A89,[1]SchBlock!$A$13:$FE$540,161,0)</f>
        <v>939648.37544326077</v>
      </c>
      <c r="E89" s="22">
        <v>159419</v>
      </c>
      <c r="F89" s="33">
        <f t="shared" si="10"/>
        <v>0.16965814464883974</v>
      </c>
      <c r="G89" s="22">
        <f t="shared" si="11"/>
        <v>48184</v>
      </c>
      <c r="H89" s="33">
        <f t="shared" si="12"/>
        <v>0.43317301209151798</v>
      </c>
      <c r="I89" s="22">
        <v>111235</v>
      </c>
      <c r="J89" s="29">
        <v>69390</v>
      </c>
      <c r="K89" s="22">
        <v>-9911</v>
      </c>
      <c r="L89" s="22">
        <v>-36327</v>
      </c>
    </row>
    <row r="90" spans="1:12" x14ac:dyDescent="0.25">
      <c r="A90" s="5">
        <v>3250</v>
      </c>
      <c r="B90" s="5" t="s">
        <v>100</v>
      </c>
      <c r="C90" s="5" t="s">
        <v>287</v>
      </c>
      <c r="D90" s="6">
        <f>VLOOKUP(A90,[1]SchBlock!$A$13:$FE$540,161,0)</f>
        <v>2455128</v>
      </c>
      <c r="E90" s="22">
        <v>515348</v>
      </c>
      <c r="F90" s="33">
        <f t="shared" si="10"/>
        <v>0.20990677471805952</v>
      </c>
      <c r="G90" s="22">
        <f t="shared" si="11"/>
        <v>-189068</v>
      </c>
      <c r="H90" s="33">
        <f t="shared" si="12"/>
        <v>-0.2684038976968155</v>
      </c>
      <c r="I90" s="22">
        <v>704416</v>
      </c>
      <c r="J90" s="29">
        <v>654494</v>
      </c>
      <c r="K90" s="22">
        <v>569622</v>
      </c>
      <c r="L90" s="22">
        <v>450636</v>
      </c>
    </row>
    <row r="91" spans="1:12" x14ac:dyDescent="0.25">
      <c r="A91" s="5">
        <v>2024</v>
      </c>
      <c r="B91" s="5" t="s">
        <v>101</v>
      </c>
      <c r="C91" s="5" t="s">
        <v>288</v>
      </c>
      <c r="D91" s="6">
        <f>VLOOKUP(A91,[1]SchBlock!$A$13:$FE$540,161,0)</f>
        <v>1589147.3006997525</v>
      </c>
      <c r="E91" s="21"/>
      <c r="F91" s="36"/>
      <c r="G91" s="22">
        <f t="shared" si="11"/>
        <v>-522722</v>
      </c>
      <c r="H91" s="33">
        <f t="shared" si="12"/>
        <v>-1</v>
      </c>
      <c r="I91" s="22">
        <v>522722</v>
      </c>
      <c r="J91" s="29">
        <v>426218</v>
      </c>
      <c r="K91" s="22">
        <v>405974</v>
      </c>
      <c r="L91" s="22">
        <v>377677</v>
      </c>
    </row>
    <row r="92" spans="1:12" x14ac:dyDescent="0.25">
      <c r="A92" s="5">
        <v>2119</v>
      </c>
      <c r="B92" s="5" t="s">
        <v>102</v>
      </c>
      <c r="C92" s="5" t="s">
        <v>288</v>
      </c>
      <c r="D92" s="6">
        <f>VLOOKUP(A92,[1]SchBlock!$A$13:$FE$540,161,0)</f>
        <v>512575.17192107427</v>
      </c>
      <c r="E92" s="21"/>
      <c r="F92" s="36"/>
      <c r="G92" s="22">
        <f t="shared" si="11"/>
        <v>-209936</v>
      </c>
      <c r="H92" s="33">
        <f t="shared" si="12"/>
        <v>-1</v>
      </c>
      <c r="I92" s="22">
        <v>209936</v>
      </c>
      <c r="J92" s="29">
        <v>185219</v>
      </c>
      <c r="K92" s="22">
        <v>91491</v>
      </c>
      <c r="L92" s="22">
        <v>18904</v>
      </c>
    </row>
    <row r="93" spans="1:12" x14ac:dyDescent="0.25">
      <c r="A93" s="5">
        <v>2169</v>
      </c>
      <c r="B93" s="5" t="s">
        <v>103</v>
      </c>
      <c r="C93" s="5" t="s">
        <v>288</v>
      </c>
      <c r="D93" s="6">
        <f>VLOOKUP(A93,[1]SchBlock!$A$13:$FE$540,161,0)</f>
        <v>1550690.6</v>
      </c>
      <c r="E93" s="21"/>
      <c r="F93" s="36"/>
      <c r="G93" s="22">
        <f t="shared" si="11"/>
        <v>-322446</v>
      </c>
      <c r="H93" s="33">
        <f t="shared" si="12"/>
        <v>-1</v>
      </c>
      <c r="I93" s="22">
        <v>322446</v>
      </c>
      <c r="J93" s="29">
        <v>244918</v>
      </c>
      <c r="K93" s="22">
        <v>134133</v>
      </c>
      <c r="L93" s="22">
        <v>61281</v>
      </c>
    </row>
    <row r="94" spans="1:12" x14ac:dyDescent="0.25">
      <c r="A94" s="5">
        <v>2548</v>
      </c>
      <c r="B94" s="5" t="s">
        <v>104</v>
      </c>
      <c r="C94" s="5" t="s">
        <v>288</v>
      </c>
      <c r="D94" s="6">
        <f>VLOOKUP(A94,[1]SchBlock!$A$13:$FE$540,161,0)</f>
        <v>881497.19066772587</v>
      </c>
      <c r="E94" s="21"/>
      <c r="F94" s="36"/>
      <c r="G94" s="22">
        <f t="shared" si="11"/>
        <v>-408</v>
      </c>
      <c r="H94" s="33">
        <f t="shared" si="12"/>
        <v>-1</v>
      </c>
      <c r="I94" s="22">
        <v>408</v>
      </c>
      <c r="J94" s="29">
        <v>198</v>
      </c>
      <c r="K94" s="22">
        <v>16496</v>
      </c>
      <c r="L94" s="22">
        <v>34</v>
      </c>
    </row>
    <row r="95" spans="1:12" x14ac:dyDescent="0.25">
      <c r="A95" s="5">
        <v>2666</v>
      </c>
      <c r="B95" s="5" t="s">
        <v>105</v>
      </c>
      <c r="C95" s="5" t="s">
        <v>288</v>
      </c>
      <c r="D95" s="6">
        <f>VLOOKUP(A95,[1]SchBlock!$A$13:$FE$540,161,0)</f>
        <v>525666.6061363637</v>
      </c>
      <c r="E95" s="21"/>
      <c r="F95" s="36"/>
      <c r="G95" s="22">
        <f t="shared" si="11"/>
        <v>-147368</v>
      </c>
      <c r="H95" s="33">
        <f t="shared" si="12"/>
        <v>-1</v>
      </c>
      <c r="I95" s="22">
        <v>147368</v>
      </c>
      <c r="J95" s="29">
        <v>181590</v>
      </c>
      <c r="K95" s="22">
        <v>156588</v>
      </c>
      <c r="L95" s="22">
        <v>142158</v>
      </c>
    </row>
    <row r="96" spans="1:12" x14ac:dyDescent="0.25">
      <c r="A96" s="5">
        <v>3101</v>
      </c>
      <c r="B96" s="5" t="s">
        <v>106</v>
      </c>
      <c r="C96" s="5" t="s">
        <v>288</v>
      </c>
      <c r="D96" s="6">
        <f>VLOOKUP(A96,[1]SchBlock!$A$13:$FE$540,161,0)</f>
        <v>583162.14223358524</v>
      </c>
      <c r="E96" s="21"/>
      <c r="F96" s="36"/>
      <c r="G96" s="22">
        <f t="shared" si="11"/>
        <v>-295229</v>
      </c>
      <c r="H96" s="33">
        <f t="shared" si="12"/>
        <v>-1</v>
      </c>
      <c r="I96" s="22">
        <v>295229</v>
      </c>
      <c r="J96" s="29">
        <v>294540</v>
      </c>
      <c r="K96" s="22">
        <v>251225</v>
      </c>
      <c r="L96" s="22">
        <v>223181</v>
      </c>
    </row>
    <row r="97" spans="1:12" x14ac:dyDescent="0.25">
      <c r="A97" s="5">
        <v>2424</v>
      </c>
      <c r="B97" s="5" t="s">
        <v>107</v>
      </c>
      <c r="C97" s="5" t="s">
        <v>289</v>
      </c>
      <c r="D97" s="6">
        <f>VLOOKUP(A97,[1]SchBlock!$A$13:$FE$540,161,0)</f>
        <v>1906768.8467122091</v>
      </c>
      <c r="E97" s="22">
        <v>103011</v>
      </c>
      <c r="F97" s="33">
        <f t="shared" ref="F97:F100" si="13">E97/D97</f>
        <v>5.4023853063059603E-2</v>
      </c>
      <c r="G97" s="22">
        <f t="shared" si="11"/>
        <v>-3873</v>
      </c>
      <c r="H97" s="33">
        <f t="shared" si="12"/>
        <v>-3.6235545076905802E-2</v>
      </c>
      <c r="I97" s="22">
        <v>106884</v>
      </c>
      <c r="J97" s="29">
        <v>62259</v>
      </c>
      <c r="K97" s="22">
        <v>54216</v>
      </c>
      <c r="L97" s="22">
        <v>54061</v>
      </c>
    </row>
    <row r="98" spans="1:12" x14ac:dyDescent="0.25">
      <c r="A98" s="5">
        <v>2180</v>
      </c>
      <c r="B98" s="5" t="s">
        <v>108</v>
      </c>
      <c r="C98" s="5" t="s">
        <v>290</v>
      </c>
      <c r="D98" s="6">
        <f>VLOOKUP(A98,[1]SchBlock!$A$13:$FE$540,161,0)</f>
        <v>3012718.0100000002</v>
      </c>
      <c r="E98" s="22">
        <v>988005</v>
      </c>
      <c r="F98" s="33">
        <f t="shared" si="13"/>
        <v>0.32794473187352835</v>
      </c>
      <c r="G98" s="22">
        <f t="shared" si="11"/>
        <v>-116013</v>
      </c>
      <c r="H98" s="33">
        <f t="shared" si="12"/>
        <v>-0.10508252582838323</v>
      </c>
      <c r="I98" s="22">
        <v>1104018</v>
      </c>
      <c r="J98" s="29">
        <v>833427</v>
      </c>
      <c r="K98" s="22">
        <v>468407</v>
      </c>
      <c r="L98" s="22">
        <v>185243</v>
      </c>
    </row>
    <row r="99" spans="1:12" x14ac:dyDescent="0.25">
      <c r="A99" s="5">
        <v>5278</v>
      </c>
      <c r="B99" s="5" t="s">
        <v>109</v>
      </c>
      <c r="C99" s="5" t="s">
        <v>291</v>
      </c>
      <c r="D99" s="6">
        <f>VLOOKUP(A99,[1]SchBlock!$A$13:$FE$540,161,0)</f>
        <v>1952791.6870074593</v>
      </c>
      <c r="E99" s="22">
        <v>-29168</v>
      </c>
      <c r="F99" s="33">
        <f t="shared" si="13"/>
        <v>-1.4936565018206463E-2</v>
      </c>
      <c r="G99" s="22">
        <f t="shared" si="11"/>
        <v>-51788</v>
      </c>
      <c r="H99" s="33">
        <f t="shared" si="12"/>
        <v>-2.2894783377541996</v>
      </c>
      <c r="I99" s="22">
        <v>22620</v>
      </c>
      <c r="J99" s="29">
        <v>49495</v>
      </c>
      <c r="K99" s="22">
        <v>3359</v>
      </c>
      <c r="L99" s="22">
        <v>43933</v>
      </c>
    </row>
    <row r="100" spans="1:12" x14ac:dyDescent="0.25">
      <c r="A100" s="5">
        <v>5218</v>
      </c>
      <c r="B100" s="5" t="s">
        <v>110</v>
      </c>
      <c r="C100" s="5" t="s">
        <v>292</v>
      </c>
      <c r="D100" s="6">
        <f>VLOOKUP(A100,[1]SchBlock!$A$13:$FE$540,161,0)</f>
        <v>1044875.0169419467</v>
      </c>
      <c r="E100" s="22">
        <v>282546</v>
      </c>
      <c r="F100" s="33">
        <f t="shared" si="13"/>
        <v>0.27041128883235444</v>
      </c>
      <c r="G100" s="22">
        <f t="shared" si="11"/>
        <v>-44300</v>
      </c>
      <c r="H100" s="33">
        <f t="shared" si="12"/>
        <v>-0.13553783739130967</v>
      </c>
      <c r="I100" s="22">
        <v>326846</v>
      </c>
      <c r="J100" s="29">
        <v>395779</v>
      </c>
      <c r="K100" s="22">
        <v>399858</v>
      </c>
      <c r="L100" s="22">
        <v>320696</v>
      </c>
    </row>
    <row r="101" spans="1:12" x14ac:dyDescent="0.25">
      <c r="A101" s="5">
        <v>2126</v>
      </c>
      <c r="B101" s="5" t="s">
        <v>111</v>
      </c>
      <c r="C101" s="5" t="s">
        <v>293</v>
      </c>
      <c r="D101" s="6">
        <f>VLOOKUP(A101,[1]SchBlock!$A$13:$FE$540,161,0)</f>
        <v>1531604.652111111</v>
      </c>
      <c r="E101" s="21"/>
      <c r="F101" s="36"/>
      <c r="G101" s="21"/>
      <c r="H101" s="36"/>
      <c r="I101" s="21"/>
      <c r="J101" s="28"/>
      <c r="K101" s="21"/>
      <c r="L101" s="21"/>
    </row>
    <row r="102" spans="1:12" x14ac:dyDescent="0.25">
      <c r="A102" s="5">
        <v>2131</v>
      </c>
      <c r="B102" s="5" t="s">
        <v>112</v>
      </c>
      <c r="C102" s="5" t="s">
        <v>293</v>
      </c>
      <c r="D102" s="6">
        <f>VLOOKUP(A102,[1]SchBlock!$A$13:$FE$540,161,0)</f>
        <v>1001662.3307284813</v>
      </c>
      <c r="E102" s="21"/>
      <c r="F102" s="36"/>
      <c r="G102" s="21"/>
      <c r="H102" s="36"/>
      <c r="I102" s="21"/>
      <c r="J102" s="28"/>
      <c r="K102" s="21"/>
      <c r="L102" s="21"/>
    </row>
    <row r="103" spans="1:12" x14ac:dyDescent="0.25">
      <c r="A103" s="5">
        <v>2132</v>
      </c>
      <c r="B103" s="5" t="s">
        <v>113</v>
      </c>
      <c r="C103" s="5" t="s">
        <v>293</v>
      </c>
      <c r="D103" s="6">
        <f>VLOOKUP(A103,[1]SchBlock!$A$13:$FE$540,161,0)</f>
        <v>749768.22257142863</v>
      </c>
      <c r="E103" s="21"/>
      <c r="F103" s="36"/>
      <c r="G103" s="21"/>
      <c r="H103" s="36"/>
      <c r="I103" s="21"/>
      <c r="J103" s="28"/>
      <c r="K103" s="21"/>
      <c r="L103" s="21"/>
    </row>
    <row r="104" spans="1:12" x14ac:dyDescent="0.25">
      <c r="A104" s="5">
        <v>2164</v>
      </c>
      <c r="B104" s="5" t="s">
        <v>114</v>
      </c>
      <c r="C104" s="5" t="s">
        <v>293</v>
      </c>
      <c r="D104" s="6">
        <f>VLOOKUP(A104,[1]SchBlock!$A$13:$FE$540,161,0)</f>
        <v>1384425.7129158478</v>
      </c>
      <c r="E104" s="21"/>
      <c r="F104" s="36"/>
      <c r="G104" s="21"/>
      <c r="H104" s="36"/>
      <c r="I104" s="21"/>
      <c r="J104" s="28"/>
      <c r="K104" s="21"/>
      <c r="L104" s="21"/>
    </row>
    <row r="105" spans="1:12" x14ac:dyDescent="0.25">
      <c r="A105" s="5">
        <v>2699</v>
      </c>
      <c r="B105" s="5" t="s">
        <v>115</v>
      </c>
      <c r="C105" s="5" t="s">
        <v>293</v>
      </c>
      <c r="D105" s="6">
        <f>VLOOKUP(A105,[1]SchBlock!$A$13:$FE$540,161,0)</f>
        <v>1325729.8661383651</v>
      </c>
      <c r="E105" s="21"/>
      <c r="F105" s="36"/>
      <c r="G105" s="21"/>
      <c r="H105" s="36"/>
      <c r="I105" s="21"/>
      <c r="J105" s="28"/>
      <c r="K105" s="21"/>
      <c r="L105" s="21"/>
    </row>
    <row r="106" spans="1:12" x14ac:dyDescent="0.25">
      <c r="A106" s="5">
        <v>5211</v>
      </c>
      <c r="B106" s="5" t="s">
        <v>116</v>
      </c>
      <c r="C106" s="5" t="s">
        <v>294</v>
      </c>
      <c r="D106" s="6">
        <f>VLOOKUP(A106,[1]SchBlock!$A$13:$FE$540,161,0)</f>
        <v>1376642.9951078275</v>
      </c>
      <c r="E106" s="22">
        <v>258774</v>
      </c>
      <c r="F106" s="33">
        <f t="shared" ref="F106:F113" si="14">E106/D106</f>
        <v>0.18797466076506725</v>
      </c>
      <c r="G106" s="22">
        <f t="shared" ref="G106:G115" si="15">E106-I106</f>
        <v>6247</v>
      </c>
      <c r="H106" s="33">
        <f t="shared" ref="H106:H115" si="16">G106/I106</f>
        <v>2.4737948813394212E-2</v>
      </c>
      <c r="I106" s="22">
        <v>252527</v>
      </c>
      <c r="J106" s="29">
        <v>248831</v>
      </c>
      <c r="K106" s="22">
        <v>236141</v>
      </c>
      <c r="L106" s="22">
        <v>189525</v>
      </c>
    </row>
    <row r="107" spans="1:12" x14ac:dyDescent="0.25">
      <c r="A107" s="5">
        <v>2022</v>
      </c>
      <c r="B107" s="5" t="s">
        <v>117</v>
      </c>
      <c r="C107" s="5" t="s">
        <v>295</v>
      </c>
      <c r="D107" s="6">
        <f>VLOOKUP(A107,[1]SchBlock!$A$13:$FE$540,161,0)</f>
        <v>3349708.1361275874</v>
      </c>
      <c r="E107" s="22">
        <v>970473</v>
      </c>
      <c r="F107" s="33">
        <f t="shared" si="14"/>
        <v>0.28971867415347724</v>
      </c>
      <c r="G107" s="22">
        <f t="shared" si="15"/>
        <v>164295</v>
      </c>
      <c r="H107" s="33">
        <f t="shared" si="16"/>
        <v>0.20379494354844713</v>
      </c>
      <c r="I107" s="22">
        <v>806178</v>
      </c>
      <c r="J107" s="29">
        <v>854387</v>
      </c>
      <c r="K107" s="22">
        <v>647984</v>
      </c>
      <c r="L107" s="22">
        <v>517446</v>
      </c>
    </row>
    <row r="108" spans="1:12" x14ac:dyDescent="0.25">
      <c r="A108" s="5">
        <v>2080</v>
      </c>
      <c r="B108" s="5" t="s">
        <v>118</v>
      </c>
      <c r="C108" s="5" t="s">
        <v>295</v>
      </c>
      <c r="D108" s="6">
        <f>VLOOKUP(A108,[1]SchBlock!$A$13:$FE$540,161,0)</f>
        <v>2491884</v>
      </c>
      <c r="E108" s="22">
        <v>990446</v>
      </c>
      <c r="F108" s="33">
        <f t="shared" si="14"/>
        <v>0.39746874252573555</v>
      </c>
      <c r="G108" s="22">
        <f t="shared" si="15"/>
        <v>-148588</v>
      </c>
      <c r="H108" s="33">
        <f t="shared" si="16"/>
        <v>-0.13045089084259118</v>
      </c>
      <c r="I108" s="22">
        <v>1139034</v>
      </c>
      <c r="J108" s="29">
        <v>1231829</v>
      </c>
      <c r="K108" s="22">
        <v>988923</v>
      </c>
      <c r="L108" s="22">
        <v>774084</v>
      </c>
    </row>
    <row r="109" spans="1:12" x14ac:dyDescent="0.25">
      <c r="A109" s="5">
        <v>2100</v>
      </c>
      <c r="B109" s="5" t="s">
        <v>119</v>
      </c>
      <c r="C109" s="5" t="s">
        <v>295</v>
      </c>
      <c r="D109" s="6">
        <f>VLOOKUP(A109,[1]SchBlock!$A$13:$FE$540,161,0)</f>
        <v>1852468.3056482894</v>
      </c>
      <c r="E109" s="22">
        <v>458990</v>
      </c>
      <c r="F109" s="33">
        <f t="shared" si="14"/>
        <v>0.24777212036530469</v>
      </c>
      <c r="G109" s="22">
        <f t="shared" si="15"/>
        <v>-49664</v>
      </c>
      <c r="H109" s="33">
        <f t="shared" si="16"/>
        <v>-9.7638080109465369E-2</v>
      </c>
      <c r="I109" s="22">
        <v>508654</v>
      </c>
      <c r="J109" s="29">
        <v>496770</v>
      </c>
      <c r="K109" s="22">
        <v>362875</v>
      </c>
      <c r="L109" s="22">
        <v>257496</v>
      </c>
    </row>
    <row r="110" spans="1:12" x14ac:dyDescent="0.25">
      <c r="A110" s="5">
        <v>2023</v>
      </c>
      <c r="B110" s="5" t="s">
        <v>120</v>
      </c>
      <c r="C110" s="5" t="s">
        <v>296</v>
      </c>
      <c r="D110" s="6">
        <f>VLOOKUP(A110,[1]SchBlock!$A$13:$FE$540,161,0)</f>
        <v>2153376.0962090674</v>
      </c>
      <c r="E110" s="22">
        <v>276000</v>
      </c>
      <c r="F110" s="33">
        <f t="shared" si="14"/>
        <v>0.12817082927867871</v>
      </c>
      <c r="G110" s="22">
        <f t="shared" si="15"/>
        <v>-226000</v>
      </c>
      <c r="H110" s="33">
        <f t="shared" si="16"/>
        <v>-0.45019920318725098</v>
      </c>
      <c r="I110" s="22">
        <v>502000</v>
      </c>
      <c r="J110" s="29">
        <v>573000</v>
      </c>
      <c r="K110" s="22">
        <v>587000</v>
      </c>
      <c r="L110" s="22">
        <v>458000</v>
      </c>
    </row>
    <row r="111" spans="1:12" x14ac:dyDescent="0.25">
      <c r="A111" s="5">
        <v>2145</v>
      </c>
      <c r="B111" s="5" t="s">
        <v>121</v>
      </c>
      <c r="C111" s="5" t="s">
        <v>296</v>
      </c>
      <c r="D111" s="6">
        <f>VLOOKUP(A111,[1]SchBlock!$A$13:$FE$540,161,0)</f>
        <v>3135060.1813113824</v>
      </c>
      <c r="E111" s="22">
        <v>846000</v>
      </c>
      <c r="F111" s="33">
        <f t="shared" si="14"/>
        <v>0.26985127910562845</v>
      </c>
      <c r="G111" s="22">
        <f t="shared" si="15"/>
        <v>137000</v>
      </c>
      <c r="H111" s="33">
        <f t="shared" si="16"/>
        <v>0.19322990126939352</v>
      </c>
      <c r="I111" s="22">
        <v>709000</v>
      </c>
      <c r="J111" s="29">
        <v>799000</v>
      </c>
      <c r="K111" s="22">
        <v>732000</v>
      </c>
      <c r="L111" s="22">
        <v>564000</v>
      </c>
    </row>
    <row r="112" spans="1:12" x14ac:dyDescent="0.25">
      <c r="A112" s="5">
        <v>2147</v>
      </c>
      <c r="B112" s="5" t="s">
        <v>122</v>
      </c>
      <c r="C112" s="5" t="s">
        <v>296</v>
      </c>
      <c r="D112" s="6">
        <f>VLOOKUP(A112,[1]SchBlock!$A$13:$FE$540,161,0)</f>
        <v>1686956.2639003298</v>
      </c>
      <c r="E112" s="22">
        <v>194000</v>
      </c>
      <c r="F112" s="33">
        <f t="shared" si="14"/>
        <v>0.1150000175769003</v>
      </c>
      <c r="G112" s="22">
        <f t="shared" si="15"/>
        <v>6000</v>
      </c>
      <c r="H112" s="33">
        <f t="shared" si="16"/>
        <v>3.1914893617021274E-2</v>
      </c>
      <c r="I112" s="22">
        <v>188000</v>
      </c>
      <c r="J112" s="29">
        <v>298000</v>
      </c>
      <c r="K112" s="22">
        <v>245000</v>
      </c>
      <c r="L112" s="22">
        <v>137000</v>
      </c>
    </row>
    <row r="113" spans="1:12" x14ac:dyDescent="0.25">
      <c r="A113" s="5">
        <v>2148</v>
      </c>
      <c r="B113" s="5" t="s">
        <v>123</v>
      </c>
      <c r="C113" s="5" t="s">
        <v>296</v>
      </c>
      <c r="D113" s="6">
        <f>VLOOKUP(A113,[1]SchBlock!$A$13:$FE$540,161,0)</f>
        <v>2947180.6209014654</v>
      </c>
      <c r="E113" s="22">
        <v>718000</v>
      </c>
      <c r="F113" s="33">
        <f t="shared" si="14"/>
        <v>0.24362266598386584</v>
      </c>
      <c r="G113" s="22">
        <f t="shared" si="15"/>
        <v>340000</v>
      </c>
      <c r="H113" s="33">
        <f t="shared" si="16"/>
        <v>0.89947089947089942</v>
      </c>
      <c r="I113" s="22">
        <v>378000</v>
      </c>
      <c r="J113" s="29">
        <v>449000</v>
      </c>
      <c r="K113" s="22">
        <v>346000</v>
      </c>
      <c r="L113" s="22">
        <v>300000</v>
      </c>
    </row>
    <row r="114" spans="1:12" x14ac:dyDescent="0.25">
      <c r="A114" s="5">
        <v>2192</v>
      </c>
      <c r="B114" s="9" t="s">
        <v>124</v>
      </c>
      <c r="C114" s="5" t="s">
        <v>296</v>
      </c>
      <c r="D114" s="6"/>
      <c r="E114" s="22">
        <v>126000</v>
      </c>
      <c r="F114" s="37"/>
      <c r="G114" s="22">
        <f t="shared" si="15"/>
        <v>126000</v>
      </c>
      <c r="H114" s="33"/>
      <c r="I114" s="24"/>
      <c r="J114" s="30"/>
      <c r="K114" s="24"/>
      <c r="L114" s="24"/>
    </row>
    <row r="115" spans="1:12" x14ac:dyDescent="0.25">
      <c r="A115" s="5">
        <v>2578</v>
      </c>
      <c r="B115" s="5" t="s">
        <v>125</v>
      </c>
      <c r="C115" s="5" t="s">
        <v>296</v>
      </c>
      <c r="D115" s="6">
        <f>VLOOKUP(A115,[1]SchBlock!$A$13:$FE$540,161,0)</f>
        <v>4059992.4</v>
      </c>
      <c r="E115" s="22">
        <v>1482000</v>
      </c>
      <c r="F115" s="33">
        <f>E115/D115</f>
        <v>0.36502531384048897</v>
      </c>
      <c r="G115" s="22">
        <f t="shared" si="15"/>
        <v>523000</v>
      </c>
      <c r="H115" s="33">
        <f t="shared" si="16"/>
        <v>0.54535974973931178</v>
      </c>
      <c r="I115" s="22">
        <v>959000</v>
      </c>
      <c r="J115" s="29">
        <v>221000</v>
      </c>
      <c r="K115" s="22">
        <v>751000</v>
      </c>
      <c r="L115" s="22">
        <v>749000</v>
      </c>
    </row>
    <row r="116" spans="1:12" x14ac:dyDescent="0.25">
      <c r="A116" s="5">
        <v>2038</v>
      </c>
      <c r="B116" s="9" t="s">
        <v>126</v>
      </c>
      <c r="C116" s="5" t="s">
        <v>297</v>
      </c>
      <c r="D116" s="6">
        <f>VLOOKUP(A116,[1]SchBlock!$A$13:$FE$540,161,0)</f>
        <v>650354.02796938678</v>
      </c>
      <c r="E116" s="24"/>
      <c r="F116" s="39"/>
      <c r="G116" s="24"/>
      <c r="H116" s="39"/>
      <c r="I116" s="24"/>
      <c r="J116" s="30"/>
      <c r="K116" s="24"/>
      <c r="L116" s="24"/>
    </row>
    <row r="117" spans="1:12" x14ac:dyDescent="0.25">
      <c r="A117" s="5">
        <v>2182</v>
      </c>
      <c r="B117" s="5" t="s">
        <v>127</v>
      </c>
      <c r="C117" s="5" t="s">
        <v>297</v>
      </c>
      <c r="D117" s="6">
        <f>VLOOKUP(A117,[1]SchBlock!$A$13:$FE$540,161,0)</f>
        <v>526966.69663864013</v>
      </c>
      <c r="E117" s="22">
        <v>63000</v>
      </c>
      <c r="F117" s="33">
        <f t="shared" ref="F117:F122" si="17">E117/D117</f>
        <v>0.11955214703672506</v>
      </c>
      <c r="G117" s="22">
        <f t="shared" ref="G117:G122" si="18">E117-I117</f>
        <v>66000</v>
      </c>
      <c r="H117" s="33">
        <f>-G117/I117</f>
        <v>22</v>
      </c>
      <c r="I117" s="22">
        <v>-3000</v>
      </c>
      <c r="J117" s="29">
        <v>-10000</v>
      </c>
      <c r="K117" s="22">
        <v>-41000</v>
      </c>
      <c r="L117" s="22">
        <v>22000</v>
      </c>
    </row>
    <row r="118" spans="1:12" x14ac:dyDescent="0.25">
      <c r="A118" s="5">
        <v>2189</v>
      </c>
      <c r="B118" s="5" t="s">
        <v>128</v>
      </c>
      <c r="C118" s="5" t="s">
        <v>297</v>
      </c>
      <c r="D118" s="6">
        <f>[1]SchBlock!$FE$68</f>
        <v>548180.64260004438</v>
      </c>
      <c r="E118" s="22">
        <v>-83000</v>
      </c>
      <c r="F118" s="33">
        <f t="shared" si="17"/>
        <v>-0.15140994327404089</v>
      </c>
      <c r="G118" s="22">
        <f t="shared" si="18"/>
        <v>-83000</v>
      </c>
      <c r="H118" s="40"/>
      <c r="I118" s="24"/>
      <c r="J118" s="30"/>
      <c r="K118" s="24"/>
      <c r="L118" s="24"/>
    </row>
    <row r="119" spans="1:12" x14ac:dyDescent="0.25">
      <c r="A119" s="5">
        <v>2190</v>
      </c>
      <c r="B119" s="5" t="s">
        <v>129</v>
      </c>
      <c r="C119" s="5" t="s">
        <v>297</v>
      </c>
      <c r="D119" s="6">
        <f>[1]SchBlock!$FE$120</f>
        <v>580399.80400232901</v>
      </c>
      <c r="E119" s="22">
        <v>-71000</v>
      </c>
      <c r="F119" s="33">
        <f t="shared" si="17"/>
        <v>-0.12232946929064624</v>
      </c>
      <c r="G119" s="22">
        <f t="shared" si="18"/>
        <v>-71000</v>
      </c>
      <c r="H119" s="40"/>
      <c r="I119" s="24"/>
      <c r="J119" s="30"/>
      <c r="K119" s="24"/>
      <c r="L119" s="24"/>
    </row>
    <row r="120" spans="1:12" x14ac:dyDescent="0.25">
      <c r="A120" s="5">
        <v>3021</v>
      </c>
      <c r="B120" s="5" t="s">
        <v>130</v>
      </c>
      <c r="C120" s="5" t="s">
        <v>297</v>
      </c>
      <c r="D120" s="6">
        <f>VLOOKUP(A120,[1]SchBlock!$A$13:$FE$540,161,0)</f>
        <v>514393.72512195125</v>
      </c>
      <c r="E120" s="22">
        <v>57000</v>
      </c>
      <c r="F120" s="33">
        <f t="shared" si="17"/>
        <v>0.11081006088572828</v>
      </c>
      <c r="G120" s="22">
        <f t="shared" si="18"/>
        <v>57000</v>
      </c>
      <c r="H120" s="40"/>
      <c r="I120" s="24"/>
      <c r="J120" s="30"/>
      <c r="K120" s="24"/>
      <c r="L120" s="24"/>
    </row>
    <row r="121" spans="1:12" x14ac:dyDescent="0.25">
      <c r="A121" s="5">
        <v>3218</v>
      </c>
      <c r="B121" s="5" t="s">
        <v>131</v>
      </c>
      <c r="C121" s="5" t="s">
        <v>297</v>
      </c>
      <c r="D121" s="6">
        <f>VLOOKUP(A121,[1]SchBlock!$A$13:$FE$540,161,0)</f>
        <v>457445.76846153848</v>
      </c>
      <c r="E121" s="22">
        <v>82000</v>
      </c>
      <c r="F121" s="33">
        <f t="shared" si="17"/>
        <v>0.17925622150966397</v>
      </c>
      <c r="G121" s="22">
        <f t="shared" si="18"/>
        <v>21000</v>
      </c>
      <c r="H121" s="33">
        <f t="shared" ref="H121:H122" si="19">G121/I121</f>
        <v>0.34426229508196721</v>
      </c>
      <c r="I121" s="22">
        <v>61000</v>
      </c>
      <c r="J121" s="29">
        <v>25000</v>
      </c>
      <c r="K121" s="22">
        <v>11000</v>
      </c>
      <c r="L121" s="24"/>
    </row>
    <row r="122" spans="1:12" x14ac:dyDescent="0.25">
      <c r="A122" s="5">
        <v>3220</v>
      </c>
      <c r="B122" s="5" t="s">
        <v>132</v>
      </c>
      <c r="C122" s="5" t="s">
        <v>297</v>
      </c>
      <c r="D122" s="6">
        <f>VLOOKUP(A122,[1]SchBlock!$A$13:$FE$540,161,0)</f>
        <v>500510.71539228421</v>
      </c>
      <c r="E122" s="22">
        <v>45000</v>
      </c>
      <c r="F122" s="33">
        <f t="shared" si="17"/>
        <v>8.9908165032451789E-2</v>
      </c>
      <c r="G122" s="22">
        <f t="shared" si="18"/>
        <v>17000</v>
      </c>
      <c r="H122" s="33">
        <f t="shared" si="19"/>
        <v>0.6071428571428571</v>
      </c>
      <c r="I122" s="22">
        <v>28000</v>
      </c>
      <c r="J122" s="29">
        <v>25000</v>
      </c>
      <c r="K122" s="22">
        <v>11000</v>
      </c>
      <c r="L122" s="22">
        <v>38000</v>
      </c>
    </row>
    <row r="123" spans="1:12" x14ac:dyDescent="0.25">
      <c r="A123" s="5">
        <v>2012</v>
      </c>
      <c r="B123" s="5" t="s">
        <v>133</v>
      </c>
      <c r="C123" s="5" t="s">
        <v>298</v>
      </c>
      <c r="D123" s="6">
        <f>VLOOKUP(A123,[1]SchBlock!$A$13:$FE$540,161,0)</f>
        <v>1789740.4846958944</v>
      </c>
      <c r="E123" s="21"/>
      <c r="F123" s="36"/>
      <c r="G123" s="21"/>
      <c r="H123" s="36"/>
      <c r="I123" s="21"/>
      <c r="J123" s="28"/>
      <c r="K123" s="21"/>
      <c r="L123" s="21"/>
    </row>
    <row r="124" spans="1:12" x14ac:dyDescent="0.25">
      <c r="A124" s="5">
        <v>5232</v>
      </c>
      <c r="B124" s="5" t="s">
        <v>134</v>
      </c>
      <c r="C124" s="5" t="s">
        <v>298</v>
      </c>
      <c r="D124" s="6">
        <f>VLOOKUP(A124,[1]SchBlock!$A$13:$FE$540,161,0)</f>
        <v>1843990.1833333333</v>
      </c>
      <c r="E124" s="21"/>
      <c r="F124" s="36"/>
      <c r="G124" s="21"/>
      <c r="H124" s="36"/>
      <c r="I124" s="21"/>
      <c r="J124" s="28"/>
      <c r="K124" s="21"/>
      <c r="L124" s="21"/>
    </row>
    <row r="125" spans="1:12" x14ac:dyDescent="0.25">
      <c r="A125" s="5">
        <v>5233</v>
      </c>
      <c r="B125" s="5" t="s">
        <v>135</v>
      </c>
      <c r="C125" s="5" t="s">
        <v>298</v>
      </c>
      <c r="D125" s="6">
        <f>VLOOKUP(A125,[1]SchBlock!$A$13:$FE$540,161,0)</f>
        <v>2744231.1</v>
      </c>
      <c r="E125" s="21"/>
      <c r="F125" s="36"/>
      <c r="G125" s="21"/>
      <c r="H125" s="36"/>
      <c r="I125" s="21"/>
      <c r="J125" s="28"/>
      <c r="K125" s="21"/>
      <c r="L125" s="21"/>
    </row>
    <row r="126" spans="1:12" x14ac:dyDescent="0.25">
      <c r="A126" s="5">
        <v>5235</v>
      </c>
      <c r="B126" s="5" t="s">
        <v>136</v>
      </c>
      <c r="C126" s="5" t="s">
        <v>298</v>
      </c>
      <c r="D126" s="6">
        <f>VLOOKUP(A126,[1]SchBlock!$A$13:$FE$540,161,0)</f>
        <v>938144.51915211254</v>
      </c>
      <c r="E126" s="21"/>
      <c r="F126" s="36"/>
      <c r="G126" s="21"/>
      <c r="H126" s="36"/>
      <c r="I126" s="21"/>
      <c r="J126" s="28"/>
      <c r="K126" s="21"/>
      <c r="L126" s="21"/>
    </row>
    <row r="127" spans="1:12" x14ac:dyDescent="0.25">
      <c r="A127" s="5">
        <v>5247</v>
      </c>
      <c r="B127" s="5" t="s">
        <v>137</v>
      </c>
      <c r="C127" s="5" t="s">
        <v>298</v>
      </c>
      <c r="D127" s="6">
        <f>VLOOKUP(A127,[1]SchBlock!$A$13:$FE$540,161,0)</f>
        <v>1485292.2120000001</v>
      </c>
      <c r="E127" s="21"/>
      <c r="F127" s="36"/>
      <c r="G127" s="21"/>
      <c r="H127" s="36"/>
      <c r="I127" s="21"/>
      <c r="J127" s="28"/>
      <c r="K127" s="21"/>
      <c r="L127" s="21"/>
    </row>
    <row r="128" spans="1:12" x14ac:dyDescent="0.25">
      <c r="A128" s="5">
        <v>2157</v>
      </c>
      <c r="B128" s="5" t="s">
        <v>138</v>
      </c>
      <c r="C128" s="5" t="s">
        <v>299</v>
      </c>
      <c r="D128" s="6">
        <f>VLOOKUP(A128,[1]SchBlock!$A$13:$FE$540,161,0)</f>
        <v>1606773.7783346798</v>
      </c>
      <c r="E128" s="22">
        <v>61000</v>
      </c>
      <c r="F128" s="33">
        <f t="shared" ref="F128:F129" si="20">E128/D128</f>
        <v>3.7964274014492989E-2</v>
      </c>
      <c r="G128" s="22">
        <f t="shared" ref="G128:G129" si="21">E128-I128</f>
        <v>-64000</v>
      </c>
      <c r="H128" s="33">
        <f t="shared" ref="H128:H129" si="22">G128/I128</f>
        <v>-0.51200000000000001</v>
      </c>
      <c r="I128" s="22">
        <v>125000</v>
      </c>
      <c r="J128" s="29">
        <v>57293</v>
      </c>
      <c r="K128" s="22">
        <v>72434</v>
      </c>
      <c r="L128" s="22">
        <v>72428</v>
      </c>
    </row>
    <row r="129" spans="1:12" x14ac:dyDescent="0.25">
      <c r="A129" s="5">
        <v>2158</v>
      </c>
      <c r="B129" s="5" t="s">
        <v>139</v>
      </c>
      <c r="C129" s="5" t="s">
        <v>299</v>
      </c>
      <c r="D129" s="6">
        <f>VLOOKUP(A129,[1]SchBlock!$A$13:$FE$540,161,0)</f>
        <v>1464170.4163106799</v>
      </c>
      <c r="E129" s="22">
        <v>1000</v>
      </c>
      <c r="F129" s="33">
        <f t="shared" si="20"/>
        <v>6.8298060721629257E-4</v>
      </c>
      <c r="G129" s="22">
        <f t="shared" si="21"/>
        <v>34000</v>
      </c>
      <c r="H129" s="33">
        <f t="shared" si="22"/>
        <v>-1.0303030303030303</v>
      </c>
      <c r="I129" s="22">
        <v>-33000</v>
      </c>
      <c r="J129" s="29">
        <v>-41820</v>
      </c>
      <c r="K129" s="22">
        <v>-32991</v>
      </c>
      <c r="L129" s="22">
        <v>-33038</v>
      </c>
    </row>
    <row r="130" spans="1:12" x14ac:dyDescent="0.25">
      <c r="A130" s="5">
        <v>2193</v>
      </c>
      <c r="B130" s="9" t="s">
        <v>140</v>
      </c>
      <c r="C130" s="5" t="s">
        <v>299</v>
      </c>
      <c r="D130" s="13"/>
      <c r="E130" s="24"/>
      <c r="F130" s="39"/>
      <c r="G130" s="24"/>
      <c r="H130" s="39"/>
      <c r="I130" s="24"/>
      <c r="J130" s="30"/>
      <c r="K130" s="24"/>
      <c r="L130" s="24"/>
    </row>
    <row r="131" spans="1:12" x14ac:dyDescent="0.25">
      <c r="A131" s="10">
        <v>2599</v>
      </c>
      <c r="B131" s="9" t="s">
        <v>141</v>
      </c>
      <c r="C131" s="5" t="s">
        <v>300</v>
      </c>
      <c r="D131" s="6">
        <f>VLOOKUP(A131,[1]SchBlock!$A$13:$FE$540,161,0)</f>
        <v>658024.38728627074</v>
      </c>
      <c r="E131" s="24"/>
      <c r="F131" s="39"/>
      <c r="G131" s="24"/>
      <c r="H131" s="39"/>
      <c r="I131" s="24"/>
      <c r="J131" s="30"/>
      <c r="K131" s="24"/>
      <c r="L131" s="24"/>
    </row>
    <row r="132" spans="1:12" x14ac:dyDescent="0.25">
      <c r="A132" s="5">
        <v>3221</v>
      </c>
      <c r="B132" s="5" t="s">
        <v>142</v>
      </c>
      <c r="C132" s="5" t="s">
        <v>300</v>
      </c>
      <c r="D132" s="6">
        <f>VLOOKUP(A132,[1]SchBlock!$A$13:$FE$540,161,0)</f>
        <v>682746.91751559998</v>
      </c>
      <c r="E132" s="22">
        <v>125061</v>
      </c>
      <c r="F132" s="33">
        <f t="shared" ref="F132:F134" si="23">E132/D132</f>
        <v>0.18317329129082813</v>
      </c>
      <c r="G132" s="22">
        <f t="shared" ref="G132:G134" si="24">E132-I132</f>
        <v>46523</v>
      </c>
      <c r="H132" s="33">
        <f t="shared" ref="H132:H134" si="25">G132/I132</f>
        <v>0.59236293259313966</v>
      </c>
      <c r="I132" s="22">
        <v>78538</v>
      </c>
      <c r="J132" s="29">
        <v>116962</v>
      </c>
      <c r="K132" s="22">
        <v>96361</v>
      </c>
      <c r="L132" s="22">
        <v>107926</v>
      </c>
    </row>
    <row r="133" spans="1:12" x14ac:dyDescent="0.25">
      <c r="A133" s="5">
        <v>3402</v>
      </c>
      <c r="B133" s="5" t="s">
        <v>143</v>
      </c>
      <c r="C133" s="5" t="s">
        <v>300</v>
      </c>
      <c r="D133" s="6">
        <f>VLOOKUP(A133,[1]SchBlock!$A$13:$FE$540,161,0)</f>
        <v>952124.20248321479</v>
      </c>
      <c r="E133" s="22">
        <v>202297</v>
      </c>
      <c r="F133" s="33">
        <f t="shared" si="23"/>
        <v>0.2124691289984999</v>
      </c>
      <c r="G133" s="22">
        <f t="shared" si="24"/>
        <v>202297</v>
      </c>
      <c r="H133" s="40"/>
      <c r="I133" s="24"/>
      <c r="J133" s="30"/>
      <c r="K133" s="24"/>
      <c r="L133" s="24"/>
    </row>
    <row r="134" spans="1:12" x14ac:dyDescent="0.25">
      <c r="A134" s="5">
        <v>3452</v>
      </c>
      <c r="B134" s="5" t="s">
        <v>144</v>
      </c>
      <c r="C134" s="5" t="s">
        <v>300</v>
      </c>
      <c r="D134" s="6">
        <f>VLOOKUP(A134,[1]SchBlock!$A$13:$FE$540,161,0)</f>
        <v>1855917.4</v>
      </c>
      <c r="E134" s="22">
        <v>364497</v>
      </c>
      <c r="F134" s="33">
        <f t="shared" si="23"/>
        <v>0.1963972103499865</v>
      </c>
      <c r="G134" s="22">
        <f t="shared" si="24"/>
        <v>0</v>
      </c>
      <c r="H134" s="33">
        <f t="shared" si="25"/>
        <v>0</v>
      </c>
      <c r="I134" s="22">
        <v>364497</v>
      </c>
      <c r="J134" s="29">
        <v>541952</v>
      </c>
      <c r="K134" s="22">
        <v>514664</v>
      </c>
      <c r="L134" s="22">
        <v>491411</v>
      </c>
    </row>
    <row r="135" spans="1:12" x14ac:dyDescent="0.25">
      <c r="A135" s="10">
        <v>3780</v>
      </c>
      <c r="B135" s="9" t="s">
        <v>145</v>
      </c>
      <c r="C135" s="5" t="s">
        <v>300</v>
      </c>
      <c r="D135" s="6">
        <f>VLOOKUP(A135,[1]SchBlock!$A$13:$FE$540,161,0)</f>
        <v>860518.66367020819</v>
      </c>
      <c r="E135" s="24"/>
      <c r="F135" s="39"/>
      <c r="G135" s="24"/>
      <c r="H135" s="39"/>
      <c r="I135" s="24"/>
      <c r="J135" s="30"/>
      <c r="K135" s="24"/>
      <c r="L135" s="24"/>
    </row>
    <row r="136" spans="1:12" x14ac:dyDescent="0.25">
      <c r="A136" s="5">
        <v>2200</v>
      </c>
      <c r="B136" s="5" t="s">
        <v>146</v>
      </c>
      <c r="C136" s="5" t="s">
        <v>301</v>
      </c>
      <c r="D136" s="6">
        <f>VLOOKUP(A136,[1]SchBlock!$A$13:$FE$540,161,0)</f>
        <v>1413003.9161518328</v>
      </c>
      <c r="E136" s="22">
        <v>506086</v>
      </c>
      <c r="F136" s="33">
        <f>E136/D136</f>
        <v>0.358163197012413</v>
      </c>
      <c r="G136" s="22">
        <f>E136-I136</f>
        <v>75604</v>
      </c>
      <c r="H136" s="33">
        <f>G136/I136</f>
        <v>0.1756263908827779</v>
      </c>
      <c r="I136" s="22">
        <v>430482</v>
      </c>
      <c r="J136" s="29">
        <v>510089</v>
      </c>
      <c r="K136" s="22">
        <v>511627</v>
      </c>
      <c r="L136" s="22">
        <v>382536</v>
      </c>
    </row>
    <row r="137" spans="1:12" x14ac:dyDescent="0.25">
      <c r="A137" s="5">
        <v>2115</v>
      </c>
      <c r="B137" s="5" t="s">
        <v>147</v>
      </c>
      <c r="C137" s="5" t="s">
        <v>302</v>
      </c>
      <c r="D137" s="6">
        <f>VLOOKUP(A137,[1]SchBlock!$A$13:$FE$540,161,0)</f>
        <v>2041591.7297932655</v>
      </c>
      <c r="E137" s="21"/>
      <c r="F137" s="36"/>
      <c r="G137" s="21"/>
      <c r="H137" s="36"/>
      <c r="I137" s="21"/>
      <c r="J137" s="28"/>
      <c r="K137" s="21"/>
      <c r="L137" s="21"/>
    </row>
    <row r="138" spans="1:12" x14ac:dyDescent="0.25">
      <c r="A138" s="5">
        <v>2116</v>
      </c>
      <c r="B138" s="5" t="s">
        <v>148</v>
      </c>
      <c r="C138" s="5" t="s">
        <v>302</v>
      </c>
      <c r="D138" s="6">
        <f>VLOOKUP(A138,[1]SchBlock!$A$13:$FE$540,161,0)</f>
        <v>1407482.0194270527</v>
      </c>
      <c r="E138" s="21"/>
      <c r="F138" s="36"/>
      <c r="G138" s="21"/>
      <c r="H138" s="36"/>
      <c r="I138" s="21"/>
      <c r="J138" s="28"/>
      <c r="K138" s="21"/>
      <c r="L138" s="21"/>
    </row>
    <row r="139" spans="1:12" x14ac:dyDescent="0.25">
      <c r="A139" s="5">
        <v>2117</v>
      </c>
      <c r="B139" s="5" t="s">
        <v>149</v>
      </c>
      <c r="C139" s="5" t="s">
        <v>302</v>
      </c>
      <c r="D139" s="6">
        <f>VLOOKUP(A139,[1]SchBlock!$A$13:$FE$540,161,0)</f>
        <v>999687.00393263984</v>
      </c>
      <c r="E139" s="21"/>
      <c r="F139" s="36"/>
      <c r="G139" s="21"/>
      <c r="H139" s="36"/>
      <c r="I139" s="21"/>
      <c r="J139" s="28"/>
      <c r="K139" s="21"/>
      <c r="L139" s="21"/>
    </row>
    <row r="140" spans="1:12" x14ac:dyDescent="0.25">
      <c r="A140" s="5">
        <v>2162</v>
      </c>
      <c r="B140" s="5" t="s">
        <v>150</v>
      </c>
      <c r="C140" s="5" t="s">
        <v>302</v>
      </c>
      <c r="D140" s="6">
        <f>VLOOKUP(A140,[1]SchBlock!$A$13:$FE$540,161,0)</f>
        <v>1231213.7750618302</v>
      </c>
      <c r="E140" s="21"/>
      <c r="F140" s="36"/>
      <c r="G140" s="21"/>
      <c r="H140" s="36"/>
      <c r="I140" s="21"/>
      <c r="J140" s="28"/>
      <c r="K140" s="21"/>
      <c r="L140" s="21"/>
    </row>
    <row r="141" spans="1:12" x14ac:dyDescent="0.25">
      <c r="A141" s="5">
        <v>2171</v>
      </c>
      <c r="B141" s="5" t="s">
        <v>151</v>
      </c>
      <c r="C141" s="5" t="s">
        <v>302</v>
      </c>
      <c r="D141" s="6">
        <f>VLOOKUP(A141,[1]SchBlock!$A$13:$FE$540,161,0)</f>
        <v>1687286.1581706759</v>
      </c>
      <c r="E141" s="21"/>
      <c r="F141" s="36"/>
      <c r="G141" s="21"/>
      <c r="H141" s="36"/>
      <c r="I141" s="21"/>
      <c r="J141" s="28"/>
      <c r="K141" s="21"/>
      <c r="L141" s="21"/>
    </row>
    <row r="142" spans="1:12" x14ac:dyDescent="0.25">
      <c r="A142" s="5">
        <v>2179</v>
      </c>
      <c r="B142" s="5" t="s">
        <v>152</v>
      </c>
      <c r="C142" s="5" t="s">
        <v>302</v>
      </c>
      <c r="D142" s="6">
        <f>VLOOKUP(A142,[1]SchBlock!$A$13:$FE$540,161,0)</f>
        <v>2514542.0014751279</v>
      </c>
      <c r="E142" s="21"/>
      <c r="F142" s="36"/>
      <c r="G142" s="21"/>
      <c r="H142" s="36"/>
      <c r="I142" s="21"/>
      <c r="J142" s="28"/>
      <c r="K142" s="21"/>
      <c r="L142" s="21"/>
    </row>
    <row r="143" spans="1:12" x14ac:dyDescent="0.25">
      <c r="A143" s="5">
        <v>2032</v>
      </c>
      <c r="B143" s="5" t="s">
        <v>153</v>
      </c>
      <c r="C143" s="5" t="s">
        <v>303</v>
      </c>
      <c r="D143" s="6">
        <f>VLOOKUP(A143,[1]SchBlock!$A$13:$FE$540,161,0)</f>
        <v>442904.95520276099</v>
      </c>
      <c r="E143" s="22">
        <v>169049</v>
      </c>
      <c r="F143" s="33">
        <f t="shared" ref="F143:F169" si="26">E143/D143</f>
        <v>0.3816823406787348</v>
      </c>
      <c r="G143" s="22">
        <f t="shared" ref="G143:G169" si="27">E143-I143</f>
        <v>-38876</v>
      </c>
      <c r="H143" s="33">
        <f t="shared" ref="H143:H169" si="28">G143/I143</f>
        <v>-0.18697126367680655</v>
      </c>
      <c r="I143" s="22">
        <v>207925</v>
      </c>
      <c r="J143" s="29">
        <v>186592</v>
      </c>
      <c r="K143" s="22">
        <v>183646</v>
      </c>
      <c r="L143" s="22">
        <v>169865</v>
      </c>
    </row>
    <row r="144" spans="1:12" x14ac:dyDescent="0.25">
      <c r="A144" s="5">
        <v>2113</v>
      </c>
      <c r="B144" s="5" t="s">
        <v>154</v>
      </c>
      <c r="C144" s="5" t="s">
        <v>304</v>
      </c>
      <c r="D144" s="6">
        <f>VLOOKUP(A144,[1]SchBlock!$A$13:$FE$540,161,0)</f>
        <v>1131531.8968874202</v>
      </c>
      <c r="E144" s="22">
        <v>31205</v>
      </c>
      <c r="F144" s="33">
        <f t="shared" si="26"/>
        <v>2.7577658293007613E-2</v>
      </c>
      <c r="G144" s="22">
        <f t="shared" si="27"/>
        <v>-41482</v>
      </c>
      <c r="H144" s="33">
        <f t="shared" si="28"/>
        <v>-0.57069352153755137</v>
      </c>
      <c r="I144" s="22">
        <v>72687</v>
      </c>
      <c r="J144" s="29">
        <v>257175</v>
      </c>
      <c r="K144" s="22">
        <v>332731</v>
      </c>
      <c r="L144" s="22">
        <v>304482</v>
      </c>
    </row>
    <row r="145" spans="1:12" x14ac:dyDescent="0.25">
      <c r="A145" s="5">
        <v>2998</v>
      </c>
      <c r="B145" s="5" t="s">
        <v>155</v>
      </c>
      <c r="C145" s="5" t="s">
        <v>304</v>
      </c>
      <c r="D145" s="6">
        <f>VLOOKUP(A145,[1]SchBlock!$A$13:$FE$540,161,0)</f>
        <v>1446264.7707140408</v>
      </c>
      <c r="E145" s="22">
        <v>492025</v>
      </c>
      <c r="F145" s="33">
        <f t="shared" si="26"/>
        <v>0.34020395847510032</v>
      </c>
      <c r="G145" s="22">
        <f t="shared" si="27"/>
        <v>211910</v>
      </c>
      <c r="H145" s="33">
        <f t="shared" si="28"/>
        <v>0.75651071881191656</v>
      </c>
      <c r="I145" s="22">
        <v>280115</v>
      </c>
      <c r="J145" s="30"/>
      <c r="K145" s="24"/>
      <c r="L145" s="24"/>
    </row>
    <row r="146" spans="1:12" x14ac:dyDescent="0.25">
      <c r="A146" s="5">
        <v>3834</v>
      </c>
      <c r="B146" s="5" t="s">
        <v>156</v>
      </c>
      <c r="C146" s="5" t="s">
        <v>304</v>
      </c>
      <c r="D146" s="6">
        <f>VLOOKUP(A146,[1]SchBlock!$A$13:$FE$540,161,0)</f>
        <v>2750739.7861345564</v>
      </c>
      <c r="E146" s="22">
        <v>639384</v>
      </c>
      <c r="F146" s="33">
        <f t="shared" si="26"/>
        <v>0.23244074311314142</v>
      </c>
      <c r="G146" s="22">
        <f t="shared" si="27"/>
        <v>-6721</v>
      </c>
      <c r="H146" s="33">
        <f t="shared" si="28"/>
        <v>-1.0402333985962034E-2</v>
      </c>
      <c r="I146" s="22">
        <v>646105</v>
      </c>
      <c r="J146" s="29">
        <v>314854</v>
      </c>
      <c r="K146" s="22">
        <v>554915</v>
      </c>
      <c r="L146" s="22">
        <v>502421</v>
      </c>
    </row>
    <row r="147" spans="1:12" x14ac:dyDescent="0.25">
      <c r="A147" s="5">
        <v>3237</v>
      </c>
      <c r="B147" s="5" t="s">
        <v>157</v>
      </c>
      <c r="C147" s="5" t="s">
        <v>305</v>
      </c>
      <c r="D147" s="6">
        <f>VLOOKUP(A147,[1]SchBlock!$A$13:$FE$540,161,0)</f>
        <v>949842.46741528553</v>
      </c>
      <c r="E147" s="22">
        <v>-63000</v>
      </c>
      <c r="F147" s="33">
        <f t="shared" si="26"/>
        <v>-6.6326788031952091E-2</v>
      </c>
      <c r="G147" s="22">
        <f t="shared" si="27"/>
        <v>-68000</v>
      </c>
      <c r="H147" s="33">
        <f t="shared" si="28"/>
        <v>-13.6</v>
      </c>
      <c r="I147" s="22">
        <v>5000</v>
      </c>
      <c r="J147" s="29">
        <v>87000</v>
      </c>
      <c r="K147" s="22">
        <v>59000</v>
      </c>
      <c r="L147" s="22">
        <v>42000</v>
      </c>
    </row>
    <row r="148" spans="1:12" x14ac:dyDescent="0.25">
      <c r="A148" s="5">
        <v>2046</v>
      </c>
      <c r="B148" s="5" t="s">
        <v>158</v>
      </c>
      <c r="C148" s="5" t="s">
        <v>306</v>
      </c>
      <c r="D148" s="6">
        <f>VLOOKUP(A148,[1]SchBlock!$A$13:$FE$540,161,0)</f>
        <v>986995.46307433641</v>
      </c>
      <c r="E148" s="22">
        <v>-42894</v>
      </c>
      <c r="F148" s="33">
        <f t="shared" si="26"/>
        <v>-4.3459166333340481E-2</v>
      </c>
      <c r="G148" s="22">
        <f t="shared" si="27"/>
        <v>-6543</v>
      </c>
      <c r="H148" s="33">
        <f t="shared" si="28"/>
        <v>0.17999504827927704</v>
      </c>
      <c r="I148" s="22">
        <v>-36351</v>
      </c>
      <c r="J148" s="29">
        <v>-82572</v>
      </c>
      <c r="K148" s="22">
        <v>-97880</v>
      </c>
      <c r="L148" s="22">
        <v>-86179</v>
      </c>
    </row>
    <row r="149" spans="1:12" x14ac:dyDescent="0.25">
      <c r="A149" s="5">
        <v>5234</v>
      </c>
      <c r="B149" s="5" t="s">
        <v>159</v>
      </c>
      <c r="C149" s="5" t="s">
        <v>306</v>
      </c>
      <c r="D149" s="6">
        <f>VLOOKUP(A149,[1]SchBlock!$A$13:$FE$540,161,0)</f>
        <v>934508.81296893582</v>
      </c>
      <c r="E149" s="22">
        <v>177443</v>
      </c>
      <c r="F149" s="33">
        <f t="shared" si="26"/>
        <v>0.18987835913099987</v>
      </c>
      <c r="G149" s="22">
        <f t="shared" si="27"/>
        <v>-41575</v>
      </c>
      <c r="H149" s="33">
        <f t="shared" si="28"/>
        <v>-0.18982458062807622</v>
      </c>
      <c r="I149" s="22">
        <v>219018</v>
      </c>
      <c r="J149" s="29">
        <v>270649</v>
      </c>
      <c r="K149" s="22">
        <v>191122</v>
      </c>
      <c r="L149" s="22">
        <v>250461</v>
      </c>
    </row>
    <row r="150" spans="1:12" x14ac:dyDescent="0.25">
      <c r="A150" s="5">
        <v>5255</v>
      </c>
      <c r="B150" s="5" t="s">
        <v>160</v>
      </c>
      <c r="C150" s="5" t="s">
        <v>306</v>
      </c>
      <c r="D150" s="6">
        <f>VLOOKUP(A150,[1]SchBlock!$A$13:$FE$540,161,0)</f>
        <v>1330839.9690790344</v>
      </c>
      <c r="E150" s="22">
        <v>-42194</v>
      </c>
      <c r="F150" s="33">
        <f t="shared" si="26"/>
        <v>-3.170478869010751E-2</v>
      </c>
      <c r="G150" s="22">
        <f t="shared" si="27"/>
        <v>-36541</v>
      </c>
      <c r="H150" s="33">
        <f t="shared" si="28"/>
        <v>6.4640014151777816</v>
      </c>
      <c r="I150" s="22">
        <v>-5653</v>
      </c>
      <c r="J150" s="30"/>
      <c r="K150" s="24"/>
      <c r="L150" s="24"/>
    </row>
    <row r="151" spans="1:12" x14ac:dyDescent="0.25">
      <c r="A151" s="5">
        <v>2028</v>
      </c>
      <c r="B151" s="5" t="s">
        <v>161</v>
      </c>
      <c r="C151" s="5" t="s">
        <v>307</v>
      </c>
      <c r="D151" s="6">
        <f>VLOOKUP(A151,[1]SchBlock!$A$13:$FE$540,161,0)</f>
        <v>1236791.6942549609</v>
      </c>
      <c r="E151" s="22">
        <v>169096</v>
      </c>
      <c r="F151" s="33">
        <f t="shared" si="26"/>
        <v>0.13672148736563344</v>
      </c>
      <c r="G151" s="22">
        <f t="shared" si="27"/>
        <v>169096</v>
      </c>
      <c r="H151" s="40"/>
      <c r="I151" s="24"/>
      <c r="J151" s="30"/>
      <c r="K151" s="24"/>
      <c r="L151" s="24"/>
    </row>
    <row r="152" spans="1:12" x14ac:dyDescent="0.25">
      <c r="A152" s="5">
        <v>2045</v>
      </c>
      <c r="B152" s="5" t="s">
        <v>162</v>
      </c>
      <c r="C152" s="5" t="s">
        <v>307</v>
      </c>
      <c r="D152" s="6">
        <f>VLOOKUP(A152,[1]SchBlock!$A$13:$FE$540,161,0)</f>
        <v>1214942.9113322697</v>
      </c>
      <c r="E152" s="22">
        <v>201033</v>
      </c>
      <c r="F152" s="33">
        <f t="shared" si="26"/>
        <v>0.16546703398561607</v>
      </c>
      <c r="G152" s="22">
        <f t="shared" si="27"/>
        <v>201033</v>
      </c>
      <c r="H152" s="40"/>
      <c r="I152" s="24"/>
      <c r="J152" s="30"/>
      <c r="K152" s="24"/>
      <c r="L152" s="24"/>
    </row>
    <row r="153" spans="1:12" x14ac:dyDescent="0.25">
      <c r="A153" s="5">
        <v>5220</v>
      </c>
      <c r="B153" s="5" t="s">
        <v>163</v>
      </c>
      <c r="C153" s="5" t="s">
        <v>307</v>
      </c>
      <c r="D153" s="6">
        <f>VLOOKUP(A153,[1]SchBlock!$A$13:$FE$540,161,0)</f>
        <v>965162.39500408992</v>
      </c>
      <c r="E153" s="22">
        <v>56569</v>
      </c>
      <c r="F153" s="33">
        <f t="shared" si="26"/>
        <v>5.861086206094912E-2</v>
      </c>
      <c r="G153" s="22">
        <f t="shared" si="27"/>
        <v>56569</v>
      </c>
      <c r="H153" s="40"/>
      <c r="I153" s="24"/>
      <c r="J153" s="30"/>
      <c r="K153" s="24"/>
      <c r="L153" s="24"/>
    </row>
    <row r="154" spans="1:12" x14ac:dyDescent="0.25">
      <c r="A154" s="5">
        <v>2589</v>
      </c>
      <c r="B154" s="5" t="s">
        <v>164</v>
      </c>
      <c r="C154" s="5" t="s">
        <v>308</v>
      </c>
      <c r="D154" s="6">
        <f>VLOOKUP(A154,[1]SchBlock!$A$13:$FE$540,161,0)</f>
        <v>1329046.216</v>
      </c>
      <c r="E154" s="22">
        <v>360735</v>
      </c>
      <c r="F154" s="33">
        <f t="shared" si="26"/>
        <v>0.27142396980422234</v>
      </c>
      <c r="G154" s="22">
        <f t="shared" si="27"/>
        <v>-47505</v>
      </c>
      <c r="H154" s="33">
        <f t="shared" si="28"/>
        <v>-0.11636537330981775</v>
      </c>
      <c r="I154" s="22">
        <v>408240</v>
      </c>
      <c r="J154" s="29">
        <v>520038</v>
      </c>
      <c r="K154" s="22">
        <v>453826</v>
      </c>
      <c r="L154" s="22">
        <v>478708</v>
      </c>
    </row>
    <row r="155" spans="1:12" x14ac:dyDescent="0.25">
      <c r="A155" s="5">
        <v>2167</v>
      </c>
      <c r="B155" s="5" t="s">
        <v>165</v>
      </c>
      <c r="C155" s="5" t="s">
        <v>309</v>
      </c>
      <c r="D155" s="6">
        <f>VLOOKUP(A155,[1]SchBlock!$A$13:$FE$540,161,0)</f>
        <v>1700295.823011518</v>
      </c>
      <c r="E155" s="22">
        <v>525335</v>
      </c>
      <c r="F155" s="33">
        <f t="shared" si="26"/>
        <v>0.30896682382571572</v>
      </c>
      <c r="G155" s="22">
        <f t="shared" si="27"/>
        <v>1103</v>
      </c>
      <c r="H155" s="33">
        <f t="shared" si="28"/>
        <v>2.1040302766713974E-3</v>
      </c>
      <c r="I155" s="22">
        <v>524232</v>
      </c>
      <c r="J155" s="29">
        <v>356643</v>
      </c>
      <c r="K155" s="22">
        <v>147646</v>
      </c>
      <c r="L155" s="22">
        <v>255114</v>
      </c>
    </row>
    <row r="156" spans="1:12" x14ac:dyDescent="0.25">
      <c r="A156" s="5">
        <v>2084</v>
      </c>
      <c r="B156" s="5" t="s">
        <v>166</v>
      </c>
      <c r="C156" s="5" t="s">
        <v>310</v>
      </c>
      <c r="D156" s="6">
        <f>VLOOKUP(A156,[1]SchBlock!$A$13:$FE$540,161,0)</f>
        <v>1004243.4862309787</v>
      </c>
      <c r="E156" s="22">
        <v>134000</v>
      </c>
      <c r="F156" s="33">
        <f t="shared" si="26"/>
        <v>0.13343377561044956</v>
      </c>
      <c r="G156" s="22">
        <f t="shared" si="27"/>
        <v>-111000</v>
      </c>
      <c r="H156" s="33">
        <f t="shared" si="28"/>
        <v>-0.45306122448979591</v>
      </c>
      <c r="I156" s="22">
        <v>245000</v>
      </c>
      <c r="J156" s="29">
        <v>308000</v>
      </c>
      <c r="K156" s="22">
        <v>313000</v>
      </c>
      <c r="L156" s="22">
        <v>260000</v>
      </c>
    </row>
    <row r="157" spans="1:12" x14ac:dyDescent="0.25">
      <c r="A157" s="5">
        <v>2085</v>
      </c>
      <c r="B157" s="5" t="s">
        <v>167</v>
      </c>
      <c r="C157" s="5" t="s">
        <v>310</v>
      </c>
      <c r="D157" s="6">
        <f>VLOOKUP(A157,[1]SchBlock!$A$13:$FE$540,161,0)</f>
        <v>937341.74060294055</v>
      </c>
      <c r="E157" s="22">
        <v>60000</v>
      </c>
      <c r="F157" s="33">
        <f t="shared" si="26"/>
        <v>6.4010805665610584E-2</v>
      </c>
      <c r="G157" s="22">
        <f t="shared" si="27"/>
        <v>-75000</v>
      </c>
      <c r="H157" s="33">
        <f t="shared" si="28"/>
        <v>-0.55555555555555558</v>
      </c>
      <c r="I157" s="22">
        <v>135000</v>
      </c>
      <c r="J157" s="29">
        <v>107000</v>
      </c>
      <c r="K157" s="22">
        <v>131000</v>
      </c>
      <c r="L157" s="22">
        <v>125000</v>
      </c>
    </row>
    <row r="158" spans="1:12" x14ac:dyDescent="0.25">
      <c r="A158" s="5">
        <v>2099</v>
      </c>
      <c r="B158" s="5" t="s">
        <v>168</v>
      </c>
      <c r="C158" s="5" t="s">
        <v>310</v>
      </c>
      <c r="D158" s="6">
        <f>VLOOKUP(A158,[1]SchBlock!$A$13:$FE$540,161,0)</f>
        <v>1032116.015300467</v>
      </c>
      <c r="E158" s="22">
        <v>202000</v>
      </c>
      <c r="F158" s="33">
        <f t="shared" si="26"/>
        <v>0.19571443229780158</v>
      </c>
      <c r="G158" s="22">
        <f t="shared" si="27"/>
        <v>11000</v>
      </c>
      <c r="H158" s="33">
        <f t="shared" si="28"/>
        <v>5.7591623036649213E-2</v>
      </c>
      <c r="I158" s="22">
        <v>191000</v>
      </c>
      <c r="J158" s="29">
        <v>276000</v>
      </c>
      <c r="K158" s="22">
        <v>422000</v>
      </c>
      <c r="L158" s="22">
        <v>409000</v>
      </c>
    </row>
    <row r="159" spans="1:12" x14ac:dyDescent="0.25">
      <c r="A159" s="5">
        <v>2107</v>
      </c>
      <c r="B159" s="5" t="s">
        <v>169</v>
      </c>
      <c r="C159" s="5" t="s">
        <v>310</v>
      </c>
      <c r="D159" s="6">
        <f>VLOOKUP(A159,[1]SchBlock!$A$13:$FE$540,161,0)</f>
        <v>1896724.7324306448</v>
      </c>
      <c r="E159" s="22">
        <v>329000</v>
      </c>
      <c r="F159" s="33">
        <f t="shared" si="26"/>
        <v>0.1734569040908682</v>
      </c>
      <c r="G159" s="22">
        <f t="shared" si="27"/>
        <v>-87000</v>
      </c>
      <c r="H159" s="33">
        <f t="shared" si="28"/>
        <v>-0.20913461538461539</v>
      </c>
      <c r="I159" s="22">
        <v>416000</v>
      </c>
      <c r="J159" s="29">
        <v>381000</v>
      </c>
      <c r="K159" s="22">
        <v>296000</v>
      </c>
      <c r="L159" s="22">
        <v>175000</v>
      </c>
    </row>
    <row r="160" spans="1:12" x14ac:dyDescent="0.25">
      <c r="A160" s="5">
        <v>2110</v>
      </c>
      <c r="B160" s="5" t="s">
        <v>170</v>
      </c>
      <c r="C160" s="5" t="s">
        <v>310</v>
      </c>
      <c r="D160" s="6">
        <f>VLOOKUP(A160,[1]SchBlock!$A$13:$FE$540,161,0)</f>
        <v>986404.97245262843</v>
      </c>
      <c r="E160" s="22">
        <v>160000</v>
      </c>
      <c r="F160" s="33">
        <f t="shared" si="26"/>
        <v>0.16220518394404579</v>
      </c>
      <c r="G160" s="22">
        <f t="shared" si="27"/>
        <v>-68000</v>
      </c>
      <c r="H160" s="33">
        <f t="shared" si="28"/>
        <v>-0.2982456140350877</v>
      </c>
      <c r="I160" s="22">
        <v>228000</v>
      </c>
      <c r="J160" s="29">
        <v>256000</v>
      </c>
      <c r="K160" s="22">
        <v>286000</v>
      </c>
      <c r="L160" s="22">
        <v>272000</v>
      </c>
    </row>
    <row r="161" spans="1:12" x14ac:dyDescent="0.25">
      <c r="A161" s="5">
        <v>2125</v>
      </c>
      <c r="B161" s="5" t="s">
        <v>171</v>
      </c>
      <c r="C161" s="5" t="s">
        <v>310</v>
      </c>
      <c r="D161" s="6">
        <f>VLOOKUP(A161,[1]SchBlock!$A$13:$FE$540,161,0)</f>
        <v>970425.41934419994</v>
      </c>
      <c r="E161" s="22">
        <v>56000</v>
      </c>
      <c r="F161" s="33">
        <f t="shared" si="26"/>
        <v>5.7706649974033061E-2</v>
      </c>
      <c r="G161" s="22">
        <f t="shared" si="27"/>
        <v>-142000</v>
      </c>
      <c r="H161" s="33">
        <f t="shared" si="28"/>
        <v>-0.71717171717171713</v>
      </c>
      <c r="I161" s="22">
        <v>198000</v>
      </c>
      <c r="J161" s="29">
        <v>221000</v>
      </c>
      <c r="K161" s="22">
        <v>207000</v>
      </c>
      <c r="L161" s="22">
        <v>96000</v>
      </c>
    </row>
    <row r="162" spans="1:12" x14ac:dyDescent="0.25">
      <c r="A162" s="5">
        <v>2128</v>
      </c>
      <c r="B162" s="5" t="s">
        <v>172</v>
      </c>
      <c r="C162" s="5" t="s">
        <v>310</v>
      </c>
      <c r="D162" s="6">
        <f>VLOOKUP(A162,[1]SchBlock!$A$13:$FE$540,161,0)</f>
        <v>1804840.2712266666</v>
      </c>
      <c r="E162" s="22">
        <v>421000</v>
      </c>
      <c r="F162" s="33">
        <f t="shared" si="26"/>
        <v>0.23326163911106979</v>
      </c>
      <c r="G162" s="22">
        <f t="shared" si="27"/>
        <v>-34000</v>
      </c>
      <c r="H162" s="33">
        <f t="shared" si="28"/>
        <v>-7.4725274725274723E-2</v>
      </c>
      <c r="I162" s="22">
        <v>455000</v>
      </c>
      <c r="J162" s="29">
        <v>383000</v>
      </c>
      <c r="K162" s="22">
        <v>340000</v>
      </c>
      <c r="L162" s="22">
        <v>229000</v>
      </c>
    </row>
    <row r="163" spans="1:12" x14ac:dyDescent="0.25">
      <c r="A163" s="5">
        <v>2139</v>
      </c>
      <c r="B163" s="5" t="s">
        <v>173</v>
      </c>
      <c r="C163" s="5" t="s">
        <v>310</v>
      </c>
      <c r="D163" s="6">
        <f>VLOOKUP(A163,[1]SchBlock!$A$13:$FE$540,161,0)</f>
        <v>1023062.8775539569</v>
      </c>
      <c r="E163" s="22">
        <v>-1463000</v>
      </c>
      <c r="F163" s="33">
        <f t="shared" si="26"/>
        <v>-1.4300196323200483</v>
      </c>
      <c r="G163" s="22">
        <f t="shared" si="27"/>
        <v>-710000</v>
      </c>
      <c r="H163" s="33">
        <f t="shared" si="28"/>
        <v>0.94289508632138119</v>
      </c>
      <c r="I163" s="22">
        <v>-753000</v>
      </c>
      <c r="J163" s="29">
        <v>-160000</v>
      </c>
      <c r="K163" s="22">
        <v>42000</v>
      </c>
      <c r="L163" s="22">
        <v>66000</v>
      </c>
    </row>
    <row r="164" spans="1:12" x14ac:dyDescent="0.25">
      <c r="A164" s="5">
        <v>2177</v>
      </c>
      <c r="B164" s="5" t="s">
        <v>174</v>
      </c>
      <c r="C164" s="5" t="s">
        <v>310</v>
      </c>
      <c r="D164" s="6">
        <f>VLOOKUP(A164,[1]SchBlock!$A$13:$FE$540,161,0)</f>
        <v>1404996.6863786436</v>
      </c>
      <c r="E164" s="22">
        <v>105000</v>
      </c>
      <c r="F164" s="33">
        <f t="shared" si="26"/>
        <v>7.4733272340047868E-2</v>
      </c>
      <c r="G164" s="22">
        <f t="shared" si="27"/>
        <v>96000</v>
      </c>
      <c r="H164" s="33">
        <f t="shared" si="28"/>
        <v>10.666666666666666</v>
      </c>
      <c r="I164" s="22">
        <v>9000</v>
      </c>
      <c r="J164" s="29">
        <v>1000</v>
      </c>
      <c r="K164" s="22">
        <v>39000</v>
      </c>
      <c r="L164" s="22">
        <v>-17000</v>
      </c>
    </row>
    <row r="165" spans="1:12" x14ac:dyDescent="0.25">
      <c r="A165" s="5">
        <v>2109</v>
      </c>
      <c r="B165" s="5" t="s">
        <v>175</v>
      </c>
      <c r="C165" s="5" t="s">
        <v>311</v>
      </c>
      <c r="D165" s="6">
        <f>VLOOKUP(A165,[1]SchBlock!$A$13:$FE$540,161,0)</f>
        <v>925401.30782716372</v>
      </c>
      <c r="E165" s="22">
        <v>63087</v>
      </c>
      <c r="F165" s="33">
        <f t="shared" si="26"/>
        <v>6.8172585738103031E-2</v>
      </c>
      <c r="G165" s="22">
        <f t="shared" si="27"/>
        <v>-51115</v>
      </c>
      <c r="H165" s="33">
        <f t="shared" si="28"/>
        <v>-0.44758410535717413</v>
      </c>
      <c r="I165" s="22">
        <v>114202</v>
      </c>
      <c r="J165" s="29">
        <v>177453</v>
      </c>
      <c r="K165" s="22">
        <v>211732</v>
      </c>
      <c r="L165" s="22">
        <v>209194</v>
      </c>
    </row>
    <row r="166" spans="1:12" x14ac:dyDescent="0.25">
      <c r="A166" s="5">
        <v>2136</v>
      </c>
      <c r="B166" s="5" t="s">
        <v>176</v>
      </c>
      <c r="C166" s="5" t="s">
        <v>311</v>
      </c>
      <c r="D166" s="6">
        <f>VLOOKUP(A166,[1]SchBlock!$A$13:$FE$540,161,0)</f>
        <v>944585.92995239003</v>
      </c>
      <c r="E166" s="22">
        <v>57656</v>
      </c>
      <c r="F166" s="33">
        <f t="shared" si="26"/>
        <v>6.1038385362045394E-2</v>
      </c>
      <c r="G166" s="22">
        <f t="shared" si="27"/>
        <v>-22470</v>
      </c>
      <c r="H166" s="33">
        <f t="shared" si="28"/>
        <v>-0.28043331752489831</v>
      </c>
      <c r="I166" s="22">
        <v>80126</v>
      </c>
      <c r="J166" s="29">
        <v>109128</v>
      </c>
      <c r="K166" s="22">
        <v>140182</v>
      </c>
      <c r="L166" s="22">
        <v>142376</v>
      </c>
    </row>
    <row r="167" spans="1:12" x14ac:dyDescent="0.25">
      <c r="A167" s="5">
        <v>2696</v>
      </c>
      <c r="B167" s="5" t="s">
        <v>177</v>
      </c>
      <c r="C167" s="5" t="s">
        <v>311</v>
      </c>
      <c r="D167" s="6">
        <f>VLOOKUP(A167,[1]SchBlock!$A$13:$FE$540,161,0)</f>
        <v>933078.54999999993</v>
      </c>
      <c r="E167" s="22">
        <v>68548</v>
      </c>
      <c r="F167" s="33">
        <f t="shared" si="26"/>
        <v>7.3464340167288172E-2</v>
      </c>
      <c r="G167" s="22">
        <f t="shared" si="27"/>
        <v>-2627</v>
      </c>
      <c r="H167" s="33">
        <f t="shared" si="28"/>
        <v>-3.690902704601335E-2</v>
      </c>
      <c r="I167" s="22">
        <v>71175</v>
      </c>
      <c r="J167" s="29">
        <v>114566</v>
      </c>
      <c r="K167" s="22">
        <v>124068</v>
      </c>
      <c r="L167" s="22">
        <v>135799</v>
      </c>
    </row>
    <row r="168" spans="1:12" x14ac:dyDescent="0.25">
      <c r="A168" s="5">
        <v>3835</v>
      </c>
      <c r="B168" s="5" t="s">
        <v>178</v>
      </c>
      <c r="C168" s="5" t="s">
        <v>311</v>
      </c>
      <c r="D168" s="6">
        <f>VLOOKUP(A168,[1]SchBlock!$A$13:$FE$540,161,0)</f>
        <v>1960384.7689541762</v>
      </c>
      <c r="E168" s="22">
        <v>411122</v>
      </c>
      <c r="F168" s="33">
        <f t="shared" si="26"/>
        <v>0.20971495316163105</v>
      </c>
      <c r="G168" s="22">
        <f t="shared" si="27"/>
        <v>-40320</v>
      </c>
      <c r="H168" s="33">
        <f t="shared" si="28"/>
        <v>-8.9313798893324053E-2</v>
      </c>
      <c r="I168" s="22">
        <v>451442</v>
      </c>
      <c r="J168" s="29">
        <v>499929</v>
      </c>
      <c r="K168" s="22">
        <v>436166</v>
      </c>
      <c r="L168" s="22">
        <v>310115</v>
      </c>
    </row>
    <row r="169" spans="1:12" x14ac:dyDescent="0.25">
      <c r="A169" s="5">
        <v>2901</v>
      </c>
      <c r="B169" s="5" t="s">
        <v>179</v>
      </c>
      <c r="C169" s="5" t="s">
        <v>312</v>
      </c>
      <c r="D169" s="6">
        <f>VLOOKUP(A169,[1]SchBlock!$A$13:$FE$540,161,0)</f>
        <v>1710207.1310718113</v>
      </c>
      <c r="E169" s="22">
        <v>52796</v>
      </c>
      <c r="F169" s="33">
        <f t="shared" si="26"/>
        <v>3.0871114405254519E-2</v>
      </c>
      <c r="G169" s="22">
        <f t="shared" si="27"/>
        <v>-224099</v>
      </c>
      <c r="H169" s="33">
        <f t="shared" si="28"/>
        <v>-0.8093284458007548</v>
      </c>
      <c r="I169" s="22">
        <v>276895</v>
      </c>
      <c r="J169" s="29">
        <v>409734</v>
      </c>
      <c r="K169" s="22">
        <v>220754</v>
      </c>
      <c r="L169" s="22">
        <v>210138</v>
      </c>
    </row>
    <row r="170" spans="1:12" x14ac:dyDescent="0.25">
      <c r="A170" s="5">
        <v>2134</v>
      </c>
      <c r="B170" s="5" t="s">
        <v>180</v>
      </c>
      <c r="C170" s="5" t="s">
        <v>17</v>
      </c>
      <c r="D170" s="6">
        <f>VLOOKUP(A170,[1]SchBlock!$A$13:$FE$540,161,0)</f>
        <v>1547143.5024271652</v>
      </c>
      <c r="E170" s="21"/>
      <c r="F170" s="36"/>
      <c r="G170" s="21"/>
      <c r="H170" s="36"/>
      <c r="I170" s="21"/>
      <c r="J170" s="29">
        <v>79659</v>
      </c>
      <c r="K170" s="22">
        <v>72788</v>
      </c>
      <c r="L170" s="24"/>
    </row>
    <row r="171" spans="1:12" x14ac:dyDescent="0.25">
      <c r="A171" s="5">
        <v>2687</v>
      </c>
      <c r="B171" s="5" t="s">
        <v>181</v>
      </c>
      <c r="C171" s="5" t="s">
        <v>17</v>
      </c>
      <c r="D171" s="6">
        <f>VLOOKUP(A171,[1]SchBlock!$A$13:$FE$540,161,0)</f>
        <v>1149539.8</v>
      </c>
      <c r="E171" s="21"/>
      <c r="F171" s="36"/>
      <c r="G171" s="21"/>
      <c r="H171" s="36"/>
      <c r="I171" s="21"/>
      <c r="J171" s="29">
        <v>172441</v>
      </c>
      <c r="K171" s="22">
        <v>218634</v>
      </c>
      <c r="L171" s="22">
        <v>194513</v>
      </c>
    </row>
    <row r="172" spans="1:12" x14ac:dyDescent="0.25">
      <c r="A172" s="5">
        <v>2717</v>
      </c>
      <c r="B172" s="5" t="s">
        <v>182</v>
      </c>
      <c r="C172" s="5" t="s">
        <v>17</v>
      </c>
      <c r="D172" s="6">
        <f>VLOOKUP(A172,[1]SchBlock!$A$13:$FE$540,161,0)</f>
        <v>819155.96815955814</v>
      </c>
      <c r="E172" s="21"/>
      <c r="F172" s="36"/>
      <c r="G172" s="21"/>
      <c r="H172" s="36"/>
      <c r="I172" s="21"/>
      <c r="J172" s="30"/>
      <c r="K172" s="22">
        <v>158321</v>
      </c>
      <c r="L172" s="22">
        <v>129676</v>
      </c>
    </row>
    <row r="173" spans="1:12" x14ac:dyDescent="0.25">
      <c r="A173" s="5">
        <v>5263</v>
      </c>
      <c r="B173" s="5" t="s">
        <v>183</v>
      </c>
      <c r="C173" s="5" t="s">
        <v>17</v>
      </c>
      <c r="D173" s="6">
        <f>VLOOKUP(A173,[1]SchBlock!$A$13:$FE$540,161,0)</f>
        <v>1198559.3759999999</v>
      </c>
      <c r="E173" s="21"/>
      <c r="F173" s="36"/>
      <c r="G173" s="21"/>
      <c r="H173" s="36"/>
      <c r="I173" s="21"/>
      <c r="J173" s="29">
        <v>303441</v>
      </c>
      <c r="K173" s="22">
        <v>108526</v>
      </c>
      <c r="L173" s="22">
        <v>95559</v>
      </c>
    </row>
    <row r="174" spans="1:12" x14ac:dyDescent="0.25">
      <c r="A174" s="5">
        <v>5264</v>
      </c>
      <c r="B174" s="5" t="s">
        <v>184</v>
      </c>
      <c r="C174" s="5" t="s">
        <v>17</v>
      </c>
      <c r="D174" s="6">
        <f>VLOOKUP(A174,[1]SchBlock!$A$13:$FE$540,161,0)</f>
        <v>1611571.196</v>
      </c>
      <c r="E174" s="21"/>
      <c r="F174" s="36"/>
      <c r="G174" s="21"/>
      <c r="H174" s="36"/>
      <c r="I174" s="21"/>
      <c r="J174" s="30"/>
      <c r="K174" s="22">
        <v>177070</v>
      </c>
      <c r="L174" s="22">
        <v>143338</v>
      </c>
    </row>
    <row r="175" spans="1:12" x14ac:dyDescent="0.25">
      <c r="A175" s="5">
        <v>2166</v>
      </c>
      <c r="B175" s="5" t="s">
        <v>185</v>
      </c>
      <c r="C175" s="5" t="s">
        <v>313</v>
      </c>
      <c r="D175" s="6">
        <f>VLOOKUP(A175,[1]SchBlock!$A$13:$FE$540,161,0)</f>
        <v>937983.64677445078</v>
      </c>
      <c r="E175" s="22">
        <v>241000</v>
      </c>
      <c r="F175" s="33">
        <f t="shared" ref="F175:F195" si="29">E175/D175</f>
        <v>0.2569341169526288</v>
      </c>
      <c r="G175" s="22">
        <f t="shared" ref="G175:G195" si="30">E175-I175</f>
        <v>-29000</v>
      </c>
      <c r="H175" s="33">
        <f t="shared" ref="H175:H195" si="31">G175/I175</f>
        <v>-0.10740740740740741</v>
      </c>
      <c r="I175" s="22">
        <v>270000</v>
      </c>
      <c r="J175" s="29">
        <v>206000</v>
      </c>
      <c r="K175" s="22">
        <v>139000</v>
      </c>
      <c r="L175" s="22">
        <v>99000</v>
      </c>
    </row>
    <row r="176" spans="1:12" x14ac:dyDescent="0.25">
      <c r="A176" s="5">
        <v>2999</v>
      </c>
      <c r="B176" s="5" t="s">
        <v>186</v>
      </c>
      <c r="C176" s="5" t="s">
        <v>313</v>
      </c>
      <c r="D176" s="6">
        <f>VLOOKUP(A176,[1]SchBlock!$A$13:$FE$540,161,0)</f>
        <v>1810126.9586999998</v>
      </c>
      <c r="E176" s="22">
        <v>123000</v>
      </c>
      <c r="F176" s="33">
        <f t="shared" si="29"/>
        <v>6.7951034820417436E-2</v>
      </c>
      <c r="G176" s="22">
        <f t="shared" si="30"/>
        <v>-137000</v>
      </c>
      <c r="H176" s="33">
        <f t="shared" si="31"/>
        <v>-0.52692307692307694</v>
      </c>
      <c r="I176" s="22">
        <v>260000</v>
      </c>
      <c r="J176" s="29">
        <v>405000</v>
      </c>
      <c r="K176" s="22">
        <v>346000</v>
      </c>
      <c r="L176" s="22">
        <v>373000</v>
      </c>
    </row>
    <row r="177" spans="1:12" x14ac:dyDescent="0.25">
      <c r="A177" s="5">
        <v>5262</v>
      </c>
      <c r="B177" s="5" t="s">
        <v>187</v>
      </c>
      <c r="C177" s="5" t="s">
        <v>313</v>
      </c>
      <c r="D177" s="6">
        <f>VLOOKUP(A177,[1]SchBlock!$A$13:$FE$540,161,0)</f>
        <v>884729.53382059722</v>
      </c>
      <c r="E177" s="22">
        <v>7000</v>
      </c>
      <c r="F177" s="33">
        <f t="shared" si="29"/>
        <v>7.91202252486288E-3</v>
      </c>
      <c r="G177" s="22">
        <f t="shared" si="30"/>
        <v>-5000</v>
      </c>
      <c r="H177" s="33">
        <f t="shared" si="31"/>
        <v>-0.41666666666666669</v>
      </c>
      <c r="I177" s="22">
        <v>12000</v>
      </c>
      <c r="J177" s="29">
        <v>70000</v>
      </c>
      <c r="K177" s="22">
        <v>183000</v>
      </c>
      <c r="L177" s="22">
        <v>194000</v>
      </c>
    </row>
    <row r="178" spans="1:12" x14ac:dyDescent="0.25">
      <c r="A178" s="5">
        <v>5222</v>
      </c>
      <c r="B178" s="5" t="s">
        <v>188</v>
      </c>
      <c r="C178" s="5" t="s">
        <v>314</v>
      </c>
      <c r="D178" s="6">
        <f>VLOOKUP(A178,[1]SchBlock!$A$13:$FE$540,161,0)</f>
        <v>1816173.8</v>
      </c>
      <c r="E178" s="22">
        <v>616983</v>
      </c>
      <c r="F178" s="33">
        <f t="shared" si="29"/>
        <v>0.33971583556595741</v>
      </c>
      <c r="G178" s="22">
        <f t="shared" si="30"/>
        <v>-159800</v>
      </c>
      <c r="H178" s="33">
        <f t="shared" si="31"/>
        <v>-0.20572025906849145</v>
      </c>
      <c r="I178" s="22">
        <v>776783</v>
      </c>
      <c r="J178" s="29">
        <v>807188</v>
      </c>
      <c r="K178" s="22">
        <v>813516</v>
      </c>
      <c r="L178" s="22">
        <v>763808</v>
      </c>
    </row>
    <row r="179" spans="1:12" x14ac:dyDescent="0.25">
      <c r="A179" s="5">
        <v>2108</v>
      </c>
      <c r="B179" s="5" t="s">
        <v>189</v>
      </c>
      <c r="C179" s="5" t="s">
        <v>315</v>
      </c>
      <c r="D179" s="6">
        <f>VLOOKUP(A179,[1]SchBlock!$A$13:$FE$540,161,0)</f>
        <v>1352517.1284563758</v>
      </c>
      <c r="E179" s="22">
        <v>276478</v>
      </c>
      <c r="F179" s="33">
        <f t="shared" si="29"/>
        <v>0.20441737422988765</v>
      </c>
      <c r="G179" s="22">
        <f t="shared" si="30"/>
        <v>34012</v>
      </c>
      <c r="H179" s="33">
        <f t="shared" si="31"/>
        <v>0.14027533757310304</v>
      </c>
      <c r="I179" s="22">
        <v>242466</v>
      </c>
      <c r="J179" s="29">
        <v>287639</v>
      </c>
      <c r="K179" s="22">
        <v>308057</v>
      </c>
      <c r="L179" s="22">
        <v>277663</v>
      </c>
    </row>
    <row r="180" spans="1:12" x14ac:dyDescent="0.25">
      <c r="A180" s="5">
        <v>2170</v>
      </c>
      <c r="B180" s="5" t="s">
        <v>190</v>
      </c>
      <c r="C180" s="5" t="s">
        <v>315</v>
      </c>
      <c r="D180" s="6">
        <f>VLOOKUP(A180,[1]SchBlock!$A$13:$FE$540,161,0)</f>
        <v>1397676.5741076432</v>
      </c>
      <c r="E180" s="22">
        <v>72705</v>
      </c>
      <c r="F180" s="33">
        <f t="shared" si="29"/>
        <v>5.2018472189404072E-2</v>
      </c>
      <c r="G180" s="22">
        <f t="shared" si="30"/>
        <v>-5191</v>
      </c>
      <c r="H180" s="33">
        <f t="shared" si="31"/>
        <v>-6.6640135565369213E-2</v>
      </c>
      <c r="I180" s="22">
        <v>77896</v>
      </c>
      <c r="J180" s="29">
        <v>44066</v>
      </c>
      <c r="K180" s="22">
        <v>-121000</v>
      </c>
      <c r="L180" s="22">
        <v>-121000</v>
      </c>
    </row>
    <row r="181" spans="1:12" x14ac:dyDescent="0.25">
      <c r="A181" s="5">
        <v>5275</v>
      </c>
      <c r="B181" s="5" t="s">
        <v>191</v>
      </c>
      <c r="C181" s="5" t="s">
        <v>315</v>
      </c>
      <c r="D181" s="6">
        <f>VLOOKUP(A181,[1]SchBlock!$A$13:$FE$540,161,0)</f>
        <v>1015792.4197194593</v>
      </c>
      <c r="E181" s="22">
        <v>316816</v>
      </c>
      <c r="F181" s="33">
        <f t="shared" si="29"/>
        <v>0.31189049440583344</v>
      </c>
      <c r="G181" s="22">
        <f t="shared" si="30"/>
        <v>19158</v>
      </c>
      <c r="H181" s="33">
        <f t="shared" si="31"/>
        <v>6.4362456241727081E-2</v>
      </c>
      <c r="I181" s="22">
        <v>297658</v>
      </c>
      <c r="J181" s="29">
        <v>299607</v>
      </c>
      <c r="K181" s="22">
        <v>306286</v>
      </c>
      <c r="L181" s="22">
        <v>298108</v>
      </c>
    </row>
    <row r="182" spans="1:12" x14ac:dyDescent="0.25">
      <c r="A182" s="5">
        <v>2114</v>
      </c>
      <c r="B182" s="5" t="s">
        <v>192</v>
      </c>
      <c r="C182" s="5" t="s">
        <v>316</v>
      </c>
      <c r="D182" s="6">
        <f>VLOOKUP(A182,[1]SchBlock!$A$13:$FE$540,161,0)</f>
        <v>1071034.4050122874</v>
      </c>
      <c r="E182" s="22">
        <v>26690</v>
      </c>
      <c r="F182" s="33">
        <f t="shared" si="29"/>
        <v>2.4919834391028548E-2</v>
      </c>
      <c r="G182" s="22">
        <f t="shared" si="30"/>
        <v>-4268</v>
      </c>
      <c r="H182" s="33">
        <f t="shared" si="31"/>
        <v>-0.13786420311389624</v>
      </c>
      <c r="I182" s="22">
        <v>30958</v>
      </c>
      <c r="J182" s="29">
        <v>20612</v>
      </c>
      <c r="K182" s="22">
        <v>93872</v>
      </c>
      <c r="L182" s="22">
        <v>71323</v>
      </c>
    </row>
    <row r="183" spans="1:12" x14ac:dyDescent="0.25">
      <c r="A183" s="5">
        <v>2129</v>
      </c>
      <c r="B183" s="5" t="s">
        <v>193</v>
      </c>
      <c r="C183" s="5" t="s">
        <v>316</v>
      </c>
      <c r="D183" s="6">
        <f>VLOOKUP(A183,[1]SchBlock!$A$13:$FE$540,161,0)</f>
        <v>1689109.3282459143</v>
      </c>
      <c r="E183" s="22">
        <v>228923</v>
      </c>
      <c r="F183" s="33">
        <f t="shared" si="29"/>
        <v>0.13552882348813333</v>
      </c>
      <c r="G183" s="22">
        <f t="shared" si="30"/>
        <v>56426</v>
      </c>
      <c r="H183" s="33">
        <f t="shared" si="31"/>
        <v>0.32711293529742547</v>
      </c>
      <c r="I183" s="22">
        <v>172497</v>
      </c>
      <c r="J183" s="29">
        <v>160134</v>
      </c>
      <c r="K183" s="22">
        <v>133400</v>
      </c>
      <c r="L183" s="22">
        <v>107622</v>
      </c>
    </row>
    <row r="184" spans="1:12" x14ac:dyDescent="0.25">
      <c r="A184" s="5">
        <v>2915</v>
      </c>
      <c r="B184" s="5" t="s">
        <v>194</v>
      </c>
      <c r="C184" s="5" t="s">
        <v>316</v>
      </c>
      <c r="D184" s="6">
        <f>VLOOKUP(A184,[1]SchBlock!$A$13:$FE$540,161,0)</f>
        <v>940557.82780245633</v>
      </c>
      <c r="E184" s="22">
        <v>261465</v>
      </c>
      <c r="F184" s="33">
        <f t="shared" si="29"/>
        <v>0.27798928707115605</v>
      </c>
      <c r="G184" s="22">
        <f t="shared" si="30"/>
        <v>39492</v>
      </c>
      <c r="H184" s="33">
        <f t="shared" si="31"/>
        <v>0.17791353002392182</v>
      </c>
      <c r="I184" s="22">
        <v>221973</v>
      </c>
      <c r="J184" s="29">
        <v>207676</v>
      </c>
      <c r="K184" s="22">
        <v>166001</v>
      </c>
      <c r="L184" s="22">
        <v>125135</v>
      </c>
    </row>
    <row r="185" spans="1:12" x14ac:dyDescent="0.25">
      <c r="A185" s="5">
        <v>2971</v>
      </c>
      <c r="B185" s="5" t="s">
        <v>195</v>
      </c>
      <c r="C185" s="5" t="s">
        <v>316</v>
      </c>
      <c r="D185" s="6">
        <f>VLOOKUP(A185,[1]SchBlock!$A$13:$FE$540,161,0)</f>
        <v>1042090.4601811903</v>
      </c>
      <c r="E185" s="22">
        <v>-78767</v>
      </c>
      <c r="F185" s="33">
        <f t="shared" si="29"/>
        <v>-7.5585568633172812E-2</v>
      </c>
      <c r="G185" s="22">
        <f t="shared" si="30"/>
        <v>86831</v>
      </c>
      <c r="H185" s="33">
        <f t="shared" si="31"/>
        <v>-0.52434812014637855</v>
      </c>
      <c r="I185" s="22">
        <v>-165598</v>
      </c>
      <c r="J185" s="29">
        <v>-150220</v>
      </c>
      <c r="K185" s="22">
        <v>-105729</v>
      </c>
      <c r="L185" s="22">
        <v>-62310</v>
      </c>
    </row>
    <row r="186" spans="1:12" x14ac:dyDescent="0.25">
      <c r="A186" s="5">
        <v>3255</v>
      </c>
      <c r="B186" s="5" t="s">
        <v>196</v>
      </c>
      <c r="C186" s="5" t="s">
        <v>316</v>
      </c>
      <c r="D186" s="6">
        <f>VLOOKUP(A186,[1]SchBlock!$A$13:$FE$540,161,0)</f>
        <v>2143496.7307675821</v>
      </c>
      <c r="E186" s="22">
        <v>817655</v>
      </c>
      <c r="F186" s="33">
        <f t="shared" si="29"/>
        <v>0.38145847775900238</v>
      </c>
      <c r="G186" s="22">
        <f t="shared" si="30"/>
        <v>87664</v>
      </c>
      <c r="H186" s="33">
        <f t="shared" si="31"/>
        <v>0.1200891517840631</v>
      </c>
      <c r="I186" s="22">
        <v>729991</v>
      </c>
      <c r="J186" s="29">
        <v>704860</v>
      </c>
      <c r="K186" s="22">
        <v>549111</v>
      </c>
      <c r="L186" s="22">
        <v>448087</v>
      </c>
    </row>
    <row r="187" spans="1:12" x14ac:dyDescent="0.25">
      <c r="A187" s="5">
        <v>5253</v>
      </c>
      <c r="B187" s="5" t="s">
        <v>197</v>
      </c>
      <c r="C187" s="5" t="s">
        <v>317</v>
      </c>
      <c r="D187" s="6">
        <f>VLOOKUP(A187,[1]SchBlock!$A$13:$FE$540,161,0)</f>
        <v>1562606.5</v>
      </c>
      <c r="E187" s="22">
        <v>339885</v>
      </c>
      <c r="F187" s="33">
        <f t="shared" si="29"/>
        <v>0.21751157441108815</v>
      </c>
      <c r="G187" s="22">
        <f t="shared" si="30"/>
        <v>-39718</v>
      </c>
      <c r="H187" s="33">
        <f t="shared" si="31"/>
        <v>-0.10463036382747239</v>
      </c>
      <c r="I187" s="22">
        <v>379603</v>
      </c>
      <c r="J187" s="29">
        <v>319950</v>
      </c>
      <c r="K187" s="22">
        <v>167269</v>
      </c>
      <c r="L187" s="22">
        <v>74424</v>
      </c>
    </row>
    <row r="188" spans="1:12" x14ac:dyDescent="0.25">
      <c r="A188" s="5">
        <v>5223</v>
      </c>
      <c r="B188" s="5" t="s">
        <v>198</v>
      </c>
      <c r="C188" s="5" t="s">
        <v>318</v>
      </c>
      <c r="D188" s="6">
        <f>VLOOKUP(A188,[1]SchBlock!$A$13:$FE$540,161,0)</f>
        <v>947402.79999999993</v>
      </c>
      <c r="E188" s="22">
        <v>-71837</v>
      </c>
      <c r="F188" s="33">
        <f t="shared" si="29"/>
        <v>-7.5825192832446778E-2</v>
      </c>
      <c r="G188" s="22">
        <f t="shared" si="30"/>
        <v>-44380</v>
      </c>
      <c r="H188" s="33">
        <f t="shared" si="31"/>
        <v>1.6163455585096698</v>
      </c>
      <c r="I188" s="22">
        <v>-27457</v>
      </c>
      <c r="J188" s="29">
        <v>20073</v>
      </c>
      <c r="K188" s="22">
        <v>3774</v>
      </c>
      <c r="L188" s="22">
        <v>10529</v>
      </c>
    </row>
    <row r="189" spans="1:12" x14ac:dyDescent="0.25">
      <c r="A189" s="5">
        <v>2665</v>
      </c>
      <c r="B189" s="5" t="s">
        <v>199</v>
      </c>
      <c r="C189" s="5" t="s">
        <v>319</v>
      </c>
      <c r="D189" s="6">
        <f>VLOOKUP(A189,[1]SchBlock!$A$13:$FE$540,161,0)</f>
        <v>1974186.7402819241</v>
      </c>
      <c r="E189" s="22">
        <v>127987</v>
      </c>
      <c r="F189" s="33">
        <f t="shared" si="29"/>
        <v>6.4830239910193502E-2</v>
      </c>
      <c r="G189" s="22">
        <f t="shared" si="30"/>
        <v>31110</v>
      </c>
      <c r="H189" s="33">
        <f t="shared" si="31"/>
        <v>0.32112885411397957</v>
      </c>
      <c r="I189" s="22">
        <v>96877</v>
      </c>
      <c r="J189" s="29">
        <v>170310</v>
      </c>
      <c r="K189" s="22">
        <v>111759</v>
      </c>
      <c r="L189" s="22">
        <v>156074</v>
      </c>
    </row>
    <row r="190" spans="1:12" x14ac:dyDescent="0.25">
      <c r="A190" s="5">
        <v>2983</v>
      </c>
      <c r="B190" s="5" t="s">
        <v>200</v>
      </c>
      <c r="C190" s="5" t="s">
        <v>319</v>
      </c>
      <c r="D190" s="6">
        <f>VLOOKUP(A190,[1]SchBlock!$A$13:$FE$540,161,0)</f>
        <v>958965.6056618751</v>
      </c>
      <c r="E190" s="22">
        <v>121882</v>
      </c>
      <c r="F190" s="33">
        <f t="shared" si="29"/>
        <v>0.12709736332605737</v>
      </c>
      <c r="G190" s="22">
        <f t="shared" si="30"/>
        <v>81318</v>
      </c>
      <c r="H190" s="33">
        <f t="shared" si="31"/>
        <v>2.0046839562173355</v>
      </c>
      <c r="I190" s="22">
        <v>40564</v>
      </c>
      <c r="J190" s="29">
        <v>79240</v>
      </c>
      <c r="K190" s="22">
        <v>68019</v>
      </c>
      <c r="L190" s="22">
        <v>81281</v>
      </c>
    </row>
    <row r="191" spans="1:12" x14ac:dyDescent="0.25">
      <c r="A191" s="5">
        <v>3128</v>
      </c>
      <c r="B191" s="5" t="s">
        <v>201</v>
      </c>
      <c r="C191" s="5" t="s">
        <v>319</v>
      </c>
      <c r="D191" s="6">
        <f>VLOOKUP(A191,[1]SchBlock!$A$13:$FE$540,161,0)</f>
        <v>989802.9806848804</v>
      </c>
      <c r="E191" s="22">
        <v>84135</v>
      </c>
      <c r="F191" s="33">
        <f t="shared" si="29"/>
        <v>8.5001764635810606E-2</v>
      </c>
      <c r="G191" s="22">
        <f t="shared" si="30"/>
        <v>-14665</v>
      </c>
      <c r="H191" s="33">
        <f t="shared" si="31"/>
        <v>-0.14843117408906883</v>
      </c>
      <c r="I191" s="22">
        <v>98800</v>
      </c>
      <c r="J191" s="29">
        <v>174211</v>
      </c>
      <c r="K191" s="22">
        <v>159857</v>
      </c>
      <c r="L191" s="22">
        <v>195941</v>
      </c>
    </row>
    <row r="192" spans="1:12" x14ac:dyDescent="0.25">
      <c r="A192" s="5">
        <v>2018</v>
      </c>
      <c r="B192" s="5" t="s">
        <v>202</v>
      </c>
      <c r="C192" s="5" t="s">
        <v>320</v>
      </c>
      <c r="D192" s="6">
        <f>VLOOKUP(A192,[1]SchBlock!$A$13:$FE$540,161,0)</f>
        <v>2002801.0289529089</v>
      </c>
      <c r="E192" s="22">
        <v>379713</v>
      </c>
      <c r="F192" s="33">
        <f t="shared" si="29"/>
        <v>0.18959097509477466</v>
      </c>
      <c r="G192" s="22">
        <f t="shared" si="30"/>
        <v>94734</v>
      </c>
      <c r="H192" s="33">
        <f t="shared" si="31"/>
        <v>0.33242449443643218</v>
      </c>
      <c r="I192" s="22">
        <v>284979</v>
      </c>
      <c r="J192" s="29">
        <v>164628</v>
      </c>
      <c r="K192" s="22">
        <v>145801</v>
      </c>
      <c r="L192" s="22">
        <v>174788</v>
      </c>
    </row>
    <row r="193" spans="1:12" x14ac:dyDescent="0.25">
      <c r="A193" s="5">
        <v>2127</v>
      </c>
      <c r="B193" s="5" t="s">
        <v>203</v>
      </c>
      <c r="C193" s="5" t="s">
        <v>320</v>
      </c>
      <c r="D193" s="6">
        <f>VLOOKUP(A193,[1]SchBlock!$A$13:$FE$540,161,0)</f>
        <v>1952849.7702105502</v>
      </c>
      <c r="E193" s="22">
        <v>424745</v>
      </c>
      <c r="F193" s="33">
        <f t="shared" si="29"/>
        <v>0.21750008960197964</v>
      </c>
      <c r="G193" s="22">
        <f t="shared" si="30"/>
        <v>31168</v>
      </c>
      <c r="H193" s="33">
        <f t="shared" si="31"/>
        <v>7.9191619428980856E-2</v>
      </c>
      <c r="I193" s="22">
        <v>393577</v>
      </c>
      <c r="J193" s="29">
        <v>304996</v>
      </c>
      <c r="K193" s="22">
        <v>483471</v>
      </c>
      <c r="L193" s="22">
        <v>566218</v>
      </c>
    </row>
    <row r="194" spans="1:12" x14ac:dyDescent="0.25">
      <c r="A194" s="5">
        <v>2130</v>
      </c>
      <c r="B194" s="5" t="s">
        <v>204</v>
      </c>
      <c r="C194" s="5" t="s">
        <v>320</v>
      </c>
      <c r="D194" s="6">
        <f>VLOOKUP(A194,[1]SchBlock!$A$13:$FE$540,161,0)</f>
        <v>1848612.7638357996</v>
      </c>
      <c r="E194" s="22">
        <v>450074</v>
      </c>
      <c r="F194" s="33">
        <f t="shared" si="29"/>
        <v>0.24346580787753189</v>
      </c>
      <c r="G194" s="22">
        <f t="shared" si="30"/>
        <v>44233</v>
      </c>
      <c r="H194" s="33">
        <f t="shared" si="31"/>
        <v>0.10899095951370118</v>
      </c>
      <c r="I194" s="22">
        <v>405841</v>
      </c>
      <c r="J194" s="29">
        <v>291738</v>
      </c>
      <c r="K194" s="22">
        <v>216463</v>
      </c>
      <c r="L194" s="22">
        <v>219888</v>
      </c>
    </row>
    <row r="195" spans="1:12" x14ac:dyDescent="0.25">
      <c r="A195" s="5">
        <v>2156</v>
      </c>
      <c r="B195" s="5" t="s">
        <v>205</v>
      </c>
      <c r="C195" s="5" t="s">
        <v>320</v>
      </c>
      <c r="D195" s="6">
        <f>VLOOKUP(A195,[1]SchBlock!$A$13:$FE$540,161,0)</f>
        <v>912729.97691347857</v>
      </c>
      <c r="E195" s="22">
        <v>105900</v>
      </c>
      <c r="F195" s="33">
        <f t="shared" si="29"/>
        <v>0.11602555265919429</v>
      </c>
      <c r="G195" s="22">
        <f t="shared" si="30"/>
        <v>-105709</v>
      </c>
      <c r="H195" s="33">
        <f t="shared" si="31"/>
        <v>-0.49954869594393431</v>
      </c>
      <c r="I195" s="22">
        <v>211609</v>
      </c>
      <c r="J195" s="29">
        <v>192784</v>
      </c>
      <c r="K195" s="22">
        <v>157852</v>
      </c>
      <c r="L195" s="22">
        <v>101623</v>
      </c>
    </row>
    <row r="196" spans="1:12" x14ac:dyDescent="0.25">
      <c r="A196" s="5">
        <v>2185</v>
      </c>
      <c r="B196" s="5" t="s">
        <v>206</v>
      </c>
      <c r="C196" s="5" t="s">
        <v>18</v>
      </c>
      <c r="D196" s="6">
        <f>VLOOKUP(A196,[1]SchBlock!$A$13:$FE$540,161,0)</f>
        <v>707297.26055818144</v>
      </c>
      <c r="E196" s="21"/>
      <c r="F196" s="36"/>
      <c r="G196" s="21"/>
      <c r="H196" s="36"/>
      <c r="I196" s="21"/>
      <c r="J196" s="29">
        <v>461000</v>
      </c>
      <c r="K196" s="22">
        <v>374000</v>
      </c>
      <c r="L196" s="24"/>
    </row>
    <row r="197" spans="1:12" x14ac:dyDescent="0.25">
      <c r="A197" s="5">
        <v>2629</v>
      </c>
      <c r="B197" s="5" t="s">
        <v>207</v>
      </c>
      <c r="C197" s="5" t="s">
        <v>18</v>
      </c>
      <c r="D197" s="6">
        <f>VLOOKUP(A197,[1]SchBlock!$A$13:$FE$540,161,0)</f>
        <v>826693.27084112249</v>
      </c>
      <c r="E197" s="21"/>
      <c r="F197" s="36"/>
      <c r="G197" s="21"/>
      <c r="H197" s="36"/>
      <c r="I197" s="21"/>
      <c r="J197" s="29">
        <v>154000</v>
      </c>
      <c r="K197" s="22">
        <v>168000</v>
      </c>
      <c r="L197" s="22">
        <v>209000</v>
      </c>
    </row>
    <row r="198" spans="1:12" x14ac:dyDescent="0.25">
      <c r="A198" s="5">
        <v>2850</v>
      </c>
      <c r="B198" s="5" t="s">
        <v>208</v>
      </c>
      <c r="C198" s="5" t="s">
        <v>18</v>
      </c>
      <c r="D198" s="6">
        <f>VLOOKUP(A198,[1]SchBlock!$A$13:$FE$540,161,0)</f>
        <v>1800525.8</v>
      </c>
      <c r="E198" s="21"/>
      <c r="F198" s="36"/>
      <c r="G198" s="21"/>
      <c r="H198" s="36"/>
      <c r="I198" s="21"/>
      <c r="J198" s="29">
        <v>377000</v>
      </c>
      <c r="K198" s="22">
        <v>322000</v>
      </c>
      <c r="L198" s="22">
        <v>233000</v>
      </c>
    </row>
    <row r="199" spans="1:12" x14ac:dyDescent="0.25">
      <c r="A199" s="5">
        <v>2928</v>
      </c>
      <c r="B199" s="5" t="s">
        <v>209</v>
      </c>
      <c r="C199" s="5" t="s">
        <v>18</v>
      </c>
      <c r="D199" s="6">
        <f>VLOOKUP(A199,[1]SchBlock!$A$13:$FE$540,161,0)</f>
        <v>1039623.7391730966</v>
      </c>
      <c r="E199" s="21"/>
      <c r="F199" s="36"/>
      <c r="G199" s="21"/>
      <c r="H199" s="36"/>
      <c r="I199" s="21"/>
      <c r="J199" s="29">
        <v>430000</v>
      </c>
      <c r="K199" s="22">
        <v>312000</v>
      </c>
      <c r="L199" s="22">
        <v>252000</v>
      </c>
    </row>
    <row r="200" spans="1:12" x14ac:dyDescent="0.25">
      <c r="A200" s="5">
        <v>2000</v>
      </c>
      <c r="B200" s="5" t="s">
        <v>210</v>
      </c>
      <c r="C200" s="5" t="s">
        <v>321</v>
      </c>
      <c r="D200" s="6">
        <f>VLOOKUP(A200,[1]SchBlock!$A$13:$FE$540,161,0)</f>
        <v>1783053.6</v>
      </c>
      <c r="E200" s="21">
        <v>1000</v>
      </c>
      <c r="F200" s="36"/>
      <c r="G200" s="21"/>
      <c r="H200" s="36"/>
      <c r="I200" s="21">
        <v>1000</v>
      </c>
      <c r="J200" s="28">
        <v>1000</v>
      </c>
      <c r="K200" s="21"/>
      <c r="L200" s="21"/>
    </row>
    <row r="201" spans="1:12" x14ac:dyDescent="0.25">
      <c r="A201" s="5">
        <v>2025</v>
      </c>
      <c r="B201" s="5" t="s">
        <v>211</v>
      </c>
      <c r="C201" s="5" t="s">
        <v>321</v>
      </c>
      <c r="D201" s="6">
        <f>VLOOKUP(A201,[1]SchBlock!$A$13:$FE$540,161,0)</f>
        <v>1938335.7707429854</v>
      </c>
      <c r="E201" s="21">
        <v>1000</v>
      </c>
      <c r="F201" s="36"/>
      <c r="G201" s="21"/>
      <c r="H201" s="36"/>
      <c r="I201" s="21">
        <v>1000</v>
      </c>
      <c r="J201" s="28">
        <v>1000</v>
      </c>
      <c r="K201" s="21"/>
      <c r="L201" s="21"/>
    </row>
    <row r="202" spans="1:12" x14ac:dyDescent="0.25">
      <c r="A202" s="5">
        <v>2138</v>
      </c>
      <c r="B202" s="5" t="s">
        <v>212</v>
      </c>
      <c r="C202" s="5" t="s">
        <v>321</v>
      </c>
      <c r="D202" s="6">
        <f>VLOOKUP(A202,[1]SchBlock!$A$13:$FE$540,161,0)</f>
        <v>460283.61250000005</v>
      </c>
      <c r="E202" s="21">
        <v>1000</v>
      </c>
      <c r="F202" s="36"/>
      <c r="G202" s="21"/>
      <c r="H202" s="36"/>
      <c r="I202" s="21">
        <v>1000</v>
      </c>
      <c r="J202" s="28">
        <v>1000</v>
      </c>
      <c r="K202" s="21"/>
      <c r="L202" s="21"/>
    </row>
    <row r="203" spans="1:12" x14ac:dyDescent="0.25">
      <c r="A203" s="5">
        <v>2150</v>
      </c>
      <c r="B203" s="5" t="s">
        <v>213</v>
      </c>
      <c r="C203" s="5" t="s">
        <v>321</v>
      </c>
      <c r="D203" s="6">
        <f>VLOOKUP(A203,[1]SchBlock!$A$13:$FE$540,161,0)</f>
        <v>1834533.3</v>
      </c>
      <c r="E203" s="21">
        <v>1000</v>
      </c>
      <c r="F203" s="36"/>
      <c r="G203" s="21"/>
      <c r="H203" s="36"/>
      <c r="I203" s="21">
        <v>1000</v>
      </c>
      <c r="J203" s="28">
        <v>1000</v>
      </c>
      <c r="K203" s="21"/>
      <c r="L203" s="21"/>
    </row>
    <row r="204" spans="1:12" x14ac:dyDescent="0.25">
      <c r="A204" s="5">
        <v>2669</v>
      </c>
      <c r="B204" s="5" t="s">
        <v>214</v>
      </c>
      <c r="C204" s="5" t="s">
        <v>321</v>
      </c>
      <c r="D204" s="6">
        <f>VLOOKUP(A204,[1]SchBlock!$A$13:$FE$540,161,0)</f>
        <v>1509461.4675390867</v>
      </c>
      <c r="E204" s="21">
        <v>1000</v>
      </c>
      <c r="F204" s="36"/>
      <c r="G204" s="21"/>
      <c r="H204" s="36"/>
      <c r="I204" s="24"/>
      <c r="J204" s="30"/>
      <c r="K204" s="24"/>
      <c r="L204" s="24"/>
    </row>
    <row r="205" spans="1:12" x14ac:dyDescent="0.25">
      <c r="A205" s="5">
        <v>2095</v>
      </c>
      <c r="B205" s="5" t="s">
        <v>215</v>
      </c>
      <c r="C205" s="5" t="s">
        <v>322</v>
      </c>
      <c r="D205" s="6">
        <f>VLOOKUP(A205,[1]SchBlock!$A$13:$FE$540,161,0)</f>
        <v>1275039.9741173587</v>
      </c>
      <c r="E205" s="22">
        <v>73694</v>
      </c>
      <c r="F205" s="33">
        <f t="shared" ref="F205:F225" si="32">E205/D205</f>
        <v>5.7797403607690319E-2</v>
      </c>
      <c r="G205" s="22">
        <f t="shared" ref="G205:G225" si="33">E205-I205</f>
        <v>-59919</v>
      </c>
      <c r="H205" s="33">
        <f t="shared" ref="H205:H225" si="34">G205/I205</f>
        <v>-0.44845187219806454</v>
      </c>
      <c r="I205" s="22">
        <v>133613</v>
      </c>
      <c r="J205" s="29">
        <v>80800</v>
      </c>
      <c r="K205" s="22">
        <v>155905</v>
      </c>
      <c r="L205" s="22">
        <v>152712</v>
      </c>
    </row>
    <row r="206" spans="1:12" x14ac:dyDescent="0.25">
      <c r="A206" s="5">
        <v>2096</v>
      </c>
      <c r="B206" s="5" t="s">
        <v>216</v>
      </c>
      <c r="C206" s="5" t="s">
        <v>322</v>
      </c>
      <c r="D206" s="6">
        <f>VLOOKUP(A206,[1]SchBlock!$A$13:$FE$540,161,0)</f>
        <v>921455.86781788361</v>
      </c>
      <c r="E206" s="22">
        <v>151677</v>
      </c>
      <c r="F206" s="33">
        <f t="shared" si="32"/>
        <v>0.16460582139347493</v>
      </c>
      <c r="G206" s="22">
        <f t="shared" si="33"/>
        <v>24648</v>
      </c>
      <c r="H206" s="33">
        <f t="shared" si="34"/>
        <v>0.19403443308220958</v>
      </c>
      <c r="I206" s="22">
        <v>127029</v>
      </c>
      <c r="J206" s="29">
        <v>234066</v>
      </c>
      <c r="K206" s="22">
        <v>306629</v>
      </c>
      <c r="L206" s="22">
        <v>264874</v>
      </c>
    </row>
    <row r="207" spans="1:12" x14ac:dyDescent="0.25">
      <c r="A207" s="5">
        <v>2097</v>
      </c>
      <c r="B207" s="5" t="s">
        <v>217</v>
      </c>
      <c r="C207" s="5" t="s">
        <v>322</v>
      </c>
      <c r="D207" s="6">
        <f>VLOOKUP(A207,[1]SchBlock!$A$13:$FE$540,161,0)</f>
        <v>1436502.773395143</v>
      </c>
      <c r="E207" s="22">
        <v>680077</v>
      </c>
      <c r="F207" s="33">
        <f t="shared" si="32"/>
        <v>0.4734254695468863</v>
      </c>
      <c r="G207" s="22">
        <f t="shared" si="33"/>
        <v>240251</v>
      </c>
      <c r="H207" s="33">
        <f t="shared" si="34"/>
        <v>0.54624101349169896</v>
      </c>
      <c r="I207" s="22">
        <v>439826</v>
      </c>
      <c r="J207" s="29">
        <v>525340</v>
      </c>
      <c r="K207" s="22">
        <v>454302</v>
      </c>
      <c r="L207" s="22">
        <v>253314</v>
      </c>
    </row>
    <row r="208" spans="1:12" x14ac:dyDescent="0.25">
      <c r="A208" s="5">
        <v>2103</v>
      </c>
      <c r="B208" s="5" t="s">
        <v>218</v>
      </c>
      <c r="C208" s="5" t="s">
        <v>322</v>
      </c>
      <c r="D208" s="6">
        <f>VLOOKUP(A208,[1]SchBlock!$A$13:$FE$540,161,0)</f>
        <v>1488238.5489009288</v>
      </c>
      <c r="E208" s="22">
        <v>37125</v>
      </c>
      <c r="F208" s="33">
        <f t="shared" si="32"/>
        <v>2.4945597617678287E-2</v>
      </c>
      <c r="G208" s="22">
        <f t="shared" si="33"/>
        <v>18022</v>
      </c>
      <c r="H208" s="33">
        <f t="shared" si="34"/>
        <v>0.94341202952415848</v>
      </c>
      <c r="I208" s="22">
        <v>19103</v>
      </c>
      <c r="J208" s="29">
        <v>283425</v>
      </c>
      <c r="K208" s="22">
        <v>437131</v>
      </c>
      <c r="L208" s="22">
        <v>375885</v>
      </c>
    </row>
    <row r="209" spans="1:12" x14ac:dyDescent="0.25">
      <c r="A209" s="5">
        <v>2106</v>
      </c>
      <c r="B209" s="5" t="s">
        <v>219</v>
      </c>
      <c r="C209" s="5" t="s">
        <v>322</v>
      </c>
      <c r="D209" s="6">
        <f>VLOOKUP(A209,[1]SchBlock!$A$13:$FE$540,161,0)</f>
        <v>590235.23534041038</v>
      </c>
      <c r="E209" s="22">
        <v>71558</v>
      </c>
      <c r="F209" s="33">
        <f t="shared" si="32"/>
        <v>0.12123640832579212</v>
      </c>
      <c r="G209" s="22">
        <f t="shared" si="33"/>
        <v>22287</v>
      </c>
      <c r="H209" s="33">
        <f t="shared" si="34"/>
        <v>0.45233504495545046</v>
      </c>
      <c r="I209" s="22">
        <v>49271</v>
      </c>
      <c r="J209" s="29">
        <v>69577</v>
      </c>
      <c r="K209" s="22">
        <v>78830</v>
      </c>
      <c r="L209" s="22">
        <v>137183</v>
      </c>
    </row>
    <row r="210" spans="1:12" x14ac:dyDescent="0.25">
      <c r="A210" s="5">
        <v>2121</v>
      </c>
      <c r="B210" s="5" t="s">
        <v>220</v>
      </c>
      <c r="C210" s="5" t="s">
        <v>322</v>
      </c>
      <c r="D210" s="6">
        <f>VLOOKUP(A210,[1]SchBlock!$A$13:$FE$540,161,0)</f>
        <v>1013792.1393837391</v>
      </c>
      <c r="E210" s="22">
        <v>198650</v>
      </c>
      <c r="F210" s="33">
        <f t="shared" si="32"/>
        <v>0.19594746524741724</v>
      </c>
      <c r="G210" s="22">
        <f t="shared" si="33"/>
        <v>99784</v>
      </c>
      <c r="H210" s="33">
        <f t="shared" si="34"/>
        <v>1.0092852952481135</v>
      </c>
      <c r="I210" s="22">
        <v>98866</v>
      </c>
      <c r="J210" s="29">
        <v>339744</v>
      </c>
      <c r="K210" s="22">
        <v>322575</v>
      </c>
      <c r="L210" s="22">
        <v>359815</v>
      </c>
    </row>
    <row r="211" spans="1:12" x14ac:dyDescent="0.25">
      <c r="A211" s="5">
        <v>2137</v>
      </c>
      <c r="B211" s="5" t="s">
        <v>221</v>
      </c>
      <c r="C211" s="5" t="s">
        <v>322</v>
      </c>
      <c r="D211" s="6">
        <f>VLOOKUP(A211,[1]SchBlock!$A$13:$FE$540,161,0)</f>
        <v>1506667.48504024</v>
      </c>
      <c r="E211" s="22">
        <v>364886</v>
      </c>
      <c r="F211" s="33">
        <f t="shared" si="32"/>
        <v>0.24218084190637104</v>
      </c>
      <c r="G211" s="22">
        <f t="shared" si="33"/>
        <v>95935</v>
      </c>
      <c r="H211" s="33">
        <f t="shared" si="34"/>
        <v>0.35670066294603847</v>
      </c>
      <c r="I211" s="22">
        <v>268951</v>
      </c>
      <c r="J211" s="29">
        <v>456719</v>
      </c>
      <c r="K211" s="22">
        <v>599032</v>
      </c>
      <c r="L211" s="22">
        <v>494901</v>
      </c>
    </row>
    <row r="212" spans="1:12" x14ac:dyDescent="0.25">
      <c r="A212" s="5">
        <v>2149</v>
      </c>
      <c r="B212" s="5" t="s">
        <v>222</v>
      </c>
      <c r="C212" s="5" t="s">
        <v>322</v>
      </c>
      <c r="D212" s="6">
        <f>VLOOKUP(A212,[1]SchBlock!$A$13:$FE$540,161,0)</f>
        <v>1924202.4913099855</v>
      </c>
      <c r="E212" s="22">
        <v>84365</v>
      </c>
      <c r="F212" s="33">
        <f t="shared" si="32"/>
        <v>4.3844138224020703E-2</v>
      </c>
      <c r="G212" s="22">
        <f t="shared" si="33"/>
        <v>71330</v>
      </c>
      <c r="H212" s="33">
        <f t="shared" si="34"/>
        <v>5.472190257000384</v>
      </c>
      <c r="I212" s="22">
        <v>13035</v>
      </c>
      <c r="J212" s="29">
        <v>311455</v>
      </c>
      <c r="K212" s="22">
        <v>567171</v>
      </c>
      <c r="L212" s="22">
        <v>378164</v>
      </c>
    </row>
    <row r="213" spans="1:12" x14ac:dyDescent="0.25">
      <c r="A213" s="5">
        <v>2161</v>
      </c>
      <c r="B213" s="5" t="s">
        <v>223</v>
      </c>
      <c r="C213" s="5" t="s">
        <v>322</v>
      </c>
      <c r="D213" s="6">
        <f>VLOOKUP(A213,[1]SchBlock!$A$13:$FE$540,161,0)</f>
        <v>435914.77600000001</v>
      </c>
      <c r="E213" s="22">
        <v>55193</v>
      </c>
      <c r="F213" s="33">
        <f t="shared" si="32"/>
        <v>0.12661419855150768</v>
      </c>
      <c r="G213" s="22">
        <f t="shared" si="33"/>
        <v>-57837</v>
      </c>
      <c r="H213" s="33">
        <f t="shared" si="34"/>
        <v>-0.51169600990887376</v>
      </c>
      <c r="I213" s="22">
        <v>113030</v>
      </c>
      <c r="J213" s="29">
        <v>68763</v>
      </c>
      <c r="K213" s="22">
        <v>62146</v>
      </c>
      <c r="L213" s="22">
        <v>20642</v>
      </c>
    </row>
    <row r="214" spans="1:12" x14ac:dyDescent="0.25">
      <c r="A214" s="5">
        <v>2173</v>
      </c>
      <c r="B214" s="5" t="s">
        <v>224</v>
      </c>
      <c r="C214" s="5" t="s">
        <v>322</v>
      </c>
      <c r="D214" s="6">
        <f>VLOOKUP(A214,[1]SchBlock!$A$13:$FE$540,161,0)</f>
        <v>1254245.5397858669</v>
      </c>
      <c r="E214" s="22">
        <v>61148</v>
      </c>
      <c r="F214" s="33">
        <f t="shared" si="32"/>
        <v>4.8752814389469219E-2</v>
      </c>
      <c r="G214" s="22">
        <f t="shared" si="33"/>
        <v>-63351</v>
      </c>
      <c r="H214" s="33">
        <f t="shared" si="34"/>
        <v>-0.50884746062217368</v>
      </c>
      <c r="I214" s="22">
        <v>124499</v>
      </c>
      <c r="J214" s="29">
        <v>372588</v>
      </c>
      <c r="K214" s="22">
        <v>369966</v>
      </c>
      <c r="L214" s="22">
        <v>277851</v>
      </c>
    </row>
    <row r="215" spans="1:12" x14ac:dyDescent="0.25">
      <c r="A215" s="5">
        <v>3010</v>
      </c>
      <c r="B215" s="5" t="s">
        <v>225</v>
      </c>
      <c r="C215" s="5" t="s">
        <v>322</v>
      </c>
      <c r="D215" s="6">
        <f>VLOOKUP(A215,[1]SchBlock!$A$13:$FE$540,161,0)</f>
        <v>691588.9935592555</v>
      </c>
      <c r="E215" s="22">
        <v>74991</v>
      </c>
      <c r="F215" s="33">
        <f t="shared" si="32"/>
        <v>0.10843289974014711</v>
      </c>
      <c r="G215" s="22">
        <f t="shared" si="33"/>
        <v>-39787</v>
      </c>
      <c r="H215" s="33">
        <f t="shared" si="34"/>
        <v>-0.34664308491174267</v>
      </c>
      <c r="I215" s="22">
        <v>114778</v>
      </c>
      <c r="J215" s="29">
        <v>304270</v>
      </c>
      <c r="K215" s="22">
        <v>218779</v>
      </c>
      <c r="L215" s="22">
        <v>299197</v>
      </c>
    </row>
    <row r="216" spans="1:12" x14ac:dyDescent="0.25">
      <c r="A216" s="5">
        <v>3133</v>
      </c>
      <c r="B216" s="5" t="s">
        <v>226</v>
      </c>
      <c r="C216" s="5" t="s">
        <v>322</v>
      </c>
      <c r="D216" s="6">
        <f>VLOOKUP(A216,[1]SchBlock!$A$13:$FE$540,161,0)</f>
        <v>835194.79003094963</v>
      </c>
      <c r="E216" s="22">
        <v>97524</v>
      </c>
      <c r="F216" s="33">
        <f t="shared" si="32"/>
        <v>0.1167679697767105</v>
      </c>
      <c r="G216" s="22">
        <f t="shared" si="33"/>
        <v>-58534</v>
      </c>
      <c r="H216" s="33">
        <f t="shared" si="34"/>
        <v>-0.3750784964564457</v>
      </c>
      <c r="I216" s="22">
        <v>156058</v>
      </c>
      <c r="J216" s="29">
        <v>140267</v>
      </c>
      <c r="K216" s="22">
        <v>83534</v>
      </c>
      <c r="L216" s="22">
        <v>205775</v>
      </c>
    </row>
    <row r="217" spans="1:12" x14ac:dyDescent="0.25">
      <c r="A217" s="5">
        <v>3205</v>
      </c>
      <c r="B217" s="5" t="s">
        <v>227</v>
      </c>
      <c r="C217" s="5" t="s">
        <v>322</v>
      </c>
      <c r="D217" s="6">
        <f>VLOOKUP(A217,[1]SchBlock!$A$13:$FE$540,161,0)</f>
        <v>629594.88421052624</v>
      </c>
      <c r="E217" s="22">
        <v>4754</v>
      </c>
      <c r="F217" s="33">
        <f t="shared" si="32"/>
        <v>7.5508872756506386E-3</v>
      </c>
      <c r="G217" s="22">
        <f t="shared" si="33"/>
        <v>6202</v>
      </c>
      <c r="H217" s="33">
        <f t="shared" si="34"/>
        <v>-4.2831491712707184</v>
      </c>
      <c r="I217" s="22">
        <v>-1448</v>
      </c>
      <c r="J217" s="29">
        <v>112260</v>
      </c>
      <c r="K217" s="22">
        <v>-156231</v>
      </c>
      <c r="L217" s="22">
        <v>104385</v>
      </c>
    </row>
    <row r="218" spans="1:12" x14ac:dyDescent="0.25">
      <c r="A218" s="5">
        <v>3230</v>
      </c>
      <c r="B218" s="5" t="s">
        <v>228</v>
      </c>
      <c r="C218" s="5" t="s">
        <v>322</v>
      </c>
      <c r="D218" s="6">
        <f>VLOOKUP(A218,[1]SchBlock!$A$13:$FE$540,161,0)</f>
        <v>720299.68997225491</v>
      </c>
      <c r="E218" s="22">
        <v>17539</v>
      </c>
      <c r="F218" s="33">
        <f t="shared" si="32"/>
        <v>2.4349587045741448E-2</v>
      </c>
      <c r="G218" s="22">
        <f t="shared" si="33"/>
        <v>-19487</v>
      </c>
      <c r="H218" s="33">
        <f t="shared" si="34"/>
        <v>-0.52630583914006379</v>
      </c>
      <c r="I218" s="22">
        <v>37026</v>
      </c>
      <c r="J218" s="29">
        <v>207842</v>
      </c>
      <c r="K218" s="22">
        <v>336603</v>
      </c>
      <c r="L218" s="22">
        <v>182530</v>
      </c>
    </row>
    <row r="219" spans="1:12" x14ac:dyDescent="0.25">
      <c r="A219" s="5">
        <v>3232</v>
      </c>
      <c r="B219" s="5" t="s">
        <v>229</v>
      </c>
      <c r="C219" s="5" t="s">
        <v>322</v>
      </c>
      <c r="D219" s="6">
        <f>VLOOKUP(A219,[1]SchBlock!$A$13:$FE$540,161,0)</f>
        <v>708611.37767980492</v>
      </c>
      <c r="E219" s="22">
        <v>-2428</v>
      </c>
      <c r="F219" s="33">
        <f t="shared" si="32"/>
        <v>-3.4264197224012439E-3</v>
      </c>
      <c r="G219" s="22">
        <f t="shared" si="33"/>
        <v>-14549</v>
      </c>
      <c r="H219" s="33">
        <f t="shared" si="34"/>
        <v>-1.2003135054863461</v>
      </c>
      <c r="I219" s="22">
        <v>12121</v>
      </c>
      <c r="J219" s="29">
        <v>76209</v>
      </c>
      <c r="K219" s="22">
        <v>-15856</v>
      </c>
      <c r="L219" s="22">
        <v>110173</v>
      </c>
    </row>
    <row r="220" spans="1:12" x14ac:dyDescent="0.25">
      <c r="A220" s="5">
        <v>3304</v>
      </c>
      <c r="B220" s="5" t="s">
        <v>230</v>
      </c>
      <c r="C220" s="5" t="s">
        <v>322</v>
      </c>
      <c r="D220" s="6">
        <f>VLOOKUP(A220,[1]SchBlock!$A$13:$FE$540,161,0)</f>
        <v>434538.0694444445</v>
      </c>
      <c r="E220" s="22">
        <v>200936</v>
      </c>
      <c r="F220" s="33">
        <f t="shared" si="32"/>
        <v>0.46241287962846622</v>
      </c>
      <c r="G220" s="22">
        <f t="shared" si="33"/>
        <v>49508</v>
      </c>
      <c r="H220" s="33">
        <f t="shared" si="34"/>
        <v>0.32694085638059012</v>
      </c>
      <c r="I220" s="22">
        <v>151428</v>
      </c>
      <c r="J220" s="29">
        <v>128081</v>
      </c>
      <c r="K220" s="22">
        <v>118596</v>
      </c>
      <c r="L220" s="22">
        <v>89656</v>
      </c>
    </row>
    <row r="221" spans="1:12" x14ac:dyDescent="0.25">
      <c r="A221" s="5">
        <v>3305</v>
      </c>
      <c r="B221" s="5" t="s">
        <v>231</v>
      </c>
      <c r="C221" s="5" t="s">
        <v>322</v>
      </c>
      <c r="D221" s="6">
        <f>VLOOKUP(A221,[1]SchBlock!$A$13:$FE$540,161,0)</f>
        <v>567426.58987755107</v>
      </c>
      <c r="E221" s="22">
        <v>83013</v>
      </c>
      <c r="F221" s="33">
        <f t="shared" si="32"/>
        <v>0.14629733868818864</v>
      </c>
      <c r="G221" s="22">
        <f t="shared" si="33"/>
        <v>-20104</v>
      </c>
      <c r="H221" s="33">
        <f t="shared" si="34"/>
        <v>-0.19496300319055054</v>
      </c>
      <c r="I221" s="22">
        <v>103117</v>
      </c>
      <c r="J221" s="29">
        <v>187439</v>
      </c>
      <c r="K221" s="22">
        <v>153157</v>
      </c>
      <c r="L221" s="22">
        <v>168390</v>
      </c>
    </row>
    <row r="222" spans="1:12" x14ac:dyDescent="0.25">
      <c r="A222" s="5">
        <v>3401</v>
      </c>
      <c r="B222" s="5" t="s">
        <v>232</v>
      </c>
      <c r="C222" s="5" t="s">
        <v>322</v>
      </c>
      <c r="D222" s="6">
        <f>VLOOKUP(A222,[1]SchBlock!$A$13:$FE$540,161,0)</f>
        <v>913706.33539588028</v>
      </c>
      <c r="E222" s="22">
        <v>105914</v>
      </c>
      <c r="F222" s="33">
        <f t="shared" si="32"/>
        <v>0.11591689353243982</v>
      </c>
      <c r="G222" s="22">
        <f t="shared" si="33"/>
        <v>28976</v>
      </c>
      <c r="H222" s="33">
        <f t="shared" si="34"/>
        <v>0.37661493670227975</v>
      </c>
      <c r="I222" s="22">
        <v>76938</v>
      </c>
      <c r="J222" s="29">
        <v>375085</v>
      </c>
      <c r="K222" s="22">
        <v>300739</v>
      </c>
      <c r="L222" s="22">
        <v>206271</v>
      </c>
    </row>
    <row r="223" spans="1:12" x14ac:dyDescent="0.25">
      <c r="A223" s="5">
        <v>5208</v>
      </c>
      <c r="B223" s="5" t="s">
        <v>233</v>
      </c>
      <c r="C223" s="5" t="s">
        <v>322</v>
      </c>
      <c r="D223" s="6">
        <f>VLOOKUP(A223,[1]SchBlock!$A$13:$FE$540,161,0)</f>
        <v>930710.04303720978</v>
      </c>
      <c r="E223" s="22">
        <v>357759</v>
      </c>
      <c r="F223" s="33">
        <f t="shared" si="32"/>
        <v>0.38439361719200532</v>
      </c>
      <c r="G223" s="22">
        <f t="shared" si="33"/>
        <v>179202</v>
      </c>
      <c r="H223" s="33">
        <f t="shared" si="34"/>
        <v>1.0036122918731833</v>
      </c>
      <c r="I223" s="22">
        <v>178557</v>
      </c>
      <c r="J223" s="29">
        <v>265581</v>
      </c>
      <c r="K223" s="22">
        <v>364562</v>
      </c>
      <c r="L223" s="22">
        <v>433252</v>
      </c>
    </row>
    <row r="224" spans="1:12" x14ac:dyDescent="0.25">
      <c r="A224" s="5">
        <v>2143</v>
      </c>
      <c r="B224" s="5" t="s">
        <v>234</v>
      </c>
      <c r="C224" s="5" t="s">
        <v>323</v>
      </c>
      <c r="D224" s="6">
        <f>VLOOKUP(A224,[1]SchBlock!$A$13:$FE$540,161,0)</f>
        <v>928616.75742189377</v>
      </c>
      <c r="E224" s="22">
        <v>131593</v>
      </c>
      <c r="F224" s="33">
        <f t="shared" si="32"/>
        <v>0.14170862085812438</v>
      </c>
      <c r="G224" s="22">
        <f t="shared" si="33"/>
        <v>46254</v>
      </c>
      <c r="H224" s="33">
        <f t="shared" si="34"/>
        <v>0.54200307010862558</v>
      </c>
      <c r="I224" s="22">
        <v>85339</v>
      </c>
      <c r="J224" s="29">
        <v>123825</v>
      </c>
      <c r="K224" s="22">
        <v>135672</v>
      </c>
      <c r="L224" s="22">
        <v>26760</v>
      </c>
    </row>
    <row r="225" spans="1:12" x14ac:dyDescent="0.25">
      <c r="A225" s="5">
        <v>2811</v>
      </c>
      <c r="B225" s="5" t="s">
        <v>235</v>
      </c>
      <c r="C225" s="5" t="s">
        <v>323</v>
      </c>
      <c r="D225" s="6">
        <f>VLOOKUP(A225,[1]SchBlock!$A$13:$FE$540,161,0)</f>
        <v>1552021.7</v>
      </c>
      <c r="E225" s="22">
        <v>218152</v>
      </c>
      <c r="F225" s="33">
        <f t="shared" si="32"/>
        <v>0.14055989036751226</v>
      </c>
      <c r="G225" s="22">
        <f t="shared" si="33"/>
        <v>-35633</v>
      </c>
      <c r="H225" s="33">
        <f t="shared" si="34"/>
        <v>-0.14040624938432136</v>
      </c>
      <c r="I225" s="22">
        <v>253785</v>
      </c>
      <c r="J225" s="29">
        <v>420449</v>
      </c>
      <c r="K225" s="22">
        <v>390932</v>
      </c>
      <c r="L225" s="22">
        <v>241676</v>
      </c>
    </row>
    <row r="226" spans="1:12" x14ac:dyDescent="0.25">
      <c r="A226" s="5">
        <v>2042</v>
      </c>
      <c r="B226" s="5" t="s">
        <v>236</v>
      </c>
      <c r="C226" s="5" t="s">
        <v>324</v>
      </c>
      <c r="D226" s="6">
        <f>VLOOKUP(A226,[1]SchBlock!$A$13:$FE$540,161,0)</f>
        <v>897348.88592592592</v>
      </c>
      <c r="E226" s="21"/>
      <c r="F226" s="36"/>
      <c r="G226" s="21"/>
      <c r="H226" s="36"/>
      <c r="I226" s="21"/>
      <c r="J226" s="29">
        <v>30466</v>
      </c>
      <c r="K226" s="22">
        <v>57043</v>
      </c>
      <c r="L226" s="22">
        <v>113717</v>
      </c>
    </row>
    <row r="227" spans="1:12" x14ac:dyDescent="0.25">
      <c r="A227" s="5">
        <v>2098</v>
      </c>
      <c r="B227" s="5" t="s">
        <v>237</v>
      </c>
      <c r="C227" s="5" t="s">
        <v>324</v>
      </c>
      <c r="D227" s="6">
        <f>VLOOKUP(A227,[1]SchBlock!$A$13:$FE$540,161,0)</f>
        <v>1000984.315986622</v>
      </c>
      <c r="E227" s="21"/>
      <c r="F227" s="36"/>
      <c r="G227" s="21"/>
      <c r="H227" s="36"/>
      <c r="I227" s="21"/>
      <c r="J227" s="29">
        <v>-75668</v>
      </c>
      <c r="K227" s="22">
        <v>66676</v>
      </c>
      <c r="L227" s="22">
        <v>160354</v>
      </c>
    </row>
    <row r="228" spans="1:12" x14ac:dyDescent="0.25">
      <c r="A228" s="5">
        <v>2118</v>
      </c>
      <c r="B228" s="5" t="s">
        <v>238</v>
      </c>
      <c r="C228" s="5" t="s">
        <v>324</v>
      </c>
      <c r="D228" s="6">
        <f>VLOOKUP(A228,[1]SchBlock!$A$13:$FE$540,161,0)</f>
        <v>935094.79566424317</v>
      </c>
      <c r="E228" s="21"/>
      <c r="F228" s="36"/>
      <c r="G228" s="21"/>
      <c r="H228" s="36"/>
      <c r="I228" s="21"/>
      <c r="J228" s="29">
        <v>259124</v>
      </c>
      <c r="K228" s="22">
        <v>249344</v>
      </c>
      <c r="L228" s="22">
        <v>224017</v>
      </c>
    </row>
    <row r="229" spans="1:12" x14ac:dyDescent="0.25">
      <c r="A229" s="5">
        <v>2144</v>
      </c>
      <c r="B229" s="5" t="s">
        <v>239</v>
      </c>
      <c r="C229" s="5" t="s">
        <v>324</v>
      </c>
      <c r="D229" s="6">
        <f>VLOOKUP(A229,[1]SchBlock!$A$13:$FE$540,161,0)</f>
        <v>1013612.5879699248</v>
      </c>
      <c r="E229" s="21"/>
      <c r="F229" s="36"/>
      <c r="G229" s="21"/>
      <c r="H229" s="36"/>
      <c r="I229" s="21"/>
      <c r="J229" s="29">
        <v>-5970</v>
      </c>
      <c r="K229" s="22">
        <v>38684</v>
      </c>
      <c r="L229" s="22">
        <v>91057</v>
      </c>
    </row>
    <row r="230" spans="1:12" x14ac:dyDescent="0.25">
      <c r="A230" s="5">
        <v>2188</v>
      </c>
      <c r="B230" s="5" t="s">
        <v>240</v>
      </c>
      <c r="C230" s="5" t="s">
        <v>324</v>
      </c>
      <c r="D230" s="6">
        <f>VLOOKUP(A230,[1]SchBlock!$A$13:$FE$540,161,0)</f>
        <v>380403.97605257487</v>
      </c>
      <c r="E230" s="21"/>
      <c r="F230" s="36"/>
      <c r="G230" s="21"/>
      <c r="H230" s="36"/>
      <c r="I230" s="21"/>
      <c r="J230" s="29">
        <v>193352</v>
      </c>
      <c r="K230" s="24"/>
      <c r="L230" s="24"/>
    </row>
    <row r="231" spans="1:12" x14ac:dyDescent="0.25">
      <c r="A231" s="5">
        <v>2620</v>
      </c>
      <c r="B231" s="5" t="s">
        <v>241</v>
      </c>
      <c r="C231" s="5" t="s">
        <v>324</v>
      </c>
      <c r="D231" s="6">
        <f>VLOOKUP(A231,[1]SchBlock!$A$13:$FE$540,161,0)</f>
        <v>933744.1</v>
      </c>
      <c r="E231" s="21"/>
      <c r="F231" s="36"/>
      <c r="G231" s="21"/>
      <c r="H231" s="36"/>
      <c r="I231" s="21"/>
      <c r="J231" s="29">
        <v>170088</v>
      </c>
      <c r="K231" s="22">
        <v>169190</v>
      </c>
      <c r="L231" s="22">
        <v>201711</v>
      </c>
    </row>
    <row r="232" spans="1:12" x14ac:dyDescent="0.25">
      <c r="A232" s="5">
        <v>2994</v>
      </c>
      <c r="B232" s="5" t="s">
        <v>242</v>
      </c>
      <c r="C232" s="5" t="s">
        <v>324</v>
      </c>
      <c r="D232" s="6">
        <f>VLOOKUP(A232,[1]SchBlock!$A$13:$FE$540,161,0)</f>
        <v>1082852.3762872093</v>
      </c>
      <c r="E232" s="21"/>
      <c r="F232" s="36"/>
      <c r="G232" s="21"/>
      <c r="H232" s="36"/>
      <c r="I232" s="21"/>
      <c r="J232" s="29">
        <v>-99595</v>
      </c>
      <c r="K232" s="22">
        <v>45691</v>
      </c>
      <c r="L232" s="22">
        <v>71556</v>
      </c>
    </row>
    <row r="233" spans="1:12" x14ac:dyDescent="0.25">
      <c r="A233" s="5">
        <v>3832</v>
      </c>
      <c r="B233" s="5" t="s">
        <v>243</v>
      </c>
      <c r="C233" s="5" t="s">
        <v>325</v>
      </c>
      <c r="D233" s="6">
        <f>VLOOKUP(A233,[1]SchBlock!$A$13:$FE$540,161,0)</f>
        <v>1258053.25</v>
      </c>
      <c r="E233" s="22">
        <v>192639</v>
      </c>
      <c r="F233" s="33">
        <f>E233/D233</f>
        <v>0.15312467894343901</v>
      </c>
      <c r="G233" s="22">
        <f t="shared" ref="G233:G237" si="35">E233-I233</f>
        <v>-157186</v>
      </c>
      <c r="H233" s="33">
        <f t="shared" ref="H233:H237" si="36">G233/I233</f>
        <v>-0.4493275209033088</v>
      </c>
      <c r="I233" s="22">
        <v>349825</v>
      </c>
      <c r="J233" s="29">
        <v>413425</v>
      </c>
      <c r="K233" s="22">
        <v>452260</v>
      </c>
      <c r="L233" s="22">
        <v>426658</v>
      </c>
    </row>
    <row r="234" spans="1:12" x14ac:dyDescent="0.25">
      <c r="A234" s="5">
        <v>2030</v>
      </c>
      <c r="B234" s="5" t="s">
        <v>244</v>
      </c>
      <c r="C234" s="5" t="s">
        <v>326</v>
      </c>
      <c r="D234" s="6">
        <f>VLOOKUP(A234,[1]SchBlock!$A$13:$FE$540,161,0)</f>
        <v>1823240.9499017918</v>
      </c>
      <c r="E234" s="21"/>
      <c r="F234" s="36"/>
      <c r="G234" s="22">
        <f t="shared" si="35"/>
        <v>-158000</v>
      </c>
      <c r="H234" s="33">
        <f t="shared" si="36"/>
        <v>-1</v>
      </c>
      <c r="I234" s="22">
        <v>158000</v>
      </c>
      <c r="J234" s="29">
        <v>116000</v>
      </c>
      <c r="K234" s="22">
        <v>195000</v>
      </c>
      <c r="L234" s="22">
        <v>146000</v>
      </c>
    </row>
    <row r="235" spans="1:12" x14ac:dyDescent="0.25">
      <c r="A235" s="5">
        <v>2111</v>
      </c>
      <c r="B235" s="5" t="s">
        <v>245</v>
      </c>
      <c r="C235" s="5" t="s">
        <v>326</v>
      </c>
      <c r="D235" s="6">
        <f>VLOOKUP(A235,[1]SchBlock!$A$13:$FE$540,161,0)</f>
        <v>875907.92112781969</v>
      </c>
      <c r="E235" s="21"/>
      <c r="F235" s="36"/>
      <c r="G235" s="22">
        <f t="shared" si="35"/>
        <v>271000</v>
      </c>
      <c r="H235" s="33">
        <f t="shared" si="36"/>
        <v>-1</v>
      </c>
      <c r="I235" s="22">
        <v>-271000</v>
      </c>
      <c r="J235" s="29">
        <v>-61000</v>
      </c>
      <c r="K235" s="22">
        <v>5000</v>
      </c>
      <c r="L235" s="22">
        <v>24000</v>
      </c>
    </row>
    <row r="236" spans="1:12" x14ac:dyDescent="0.25">
      <c r="A236" s="5">
        <v>2141</v>
      </c>
      <c r="B236" s="5" t="s">
        <v>246</v>
      </c>
      <c r="C236" s="5" t="s">
        <v>326</v>
      </c>
      <c r="D236" s="6">
        <f>VLOOKUP(A236,[1]SchBlock!$A$13:$FE$540,161,0)</f>
        <v>1013919.0801367434</v>
      </c>
      <c r="E236" s="21"/>
      <c r="F236" s="36"/>
      <c r="G236" s="22">
        <f t="shared" si="35"/>
        <v>277000</v>
      </c>
      <c r="H236" s="33">
        <f t="shared" si="36"/>
        <v>-1</v>
      </c>
      <c r="I236" s="22">
        <v>-277000</v>
      </c>
      <c r="J236" s="29">
        <v>-141000</v>
      </c>
      <c r="K236" s="22">
        <v>16000</v>
      </c>
      <c r="L236" s="22">
        <v>-176000</v>
      </c>
    </row>
    <row r="237" spans="1:12" x14ac:dyDescent="0.25">
      <c r="A237" s="5">
        <v>2163</v>
      </c>
      <c r="B237" s="5" t="s">
        <v>247</v>
      </c>
      <c r="C237" s="5" t="s">
        <v>326</v>
      </c>
      <c r="D237" s="6">
        <f>VLOOKUP(A237,[1]SchBlock!$A$13:$FE$540,161,0)</f>
        <v>780857.93070415524</v>
      </c>
      <c r="E237" s="21"/>
      <c r="F237" s="36"/>
      <c r="G237" s="22">
        <f t="shared" si="35"/>
        <v>33000</v>
      </c>
      <c r="H237" s="33">
        <f t="shared" si="36"/>
        <v>-1</v>
      </c>
      <c r="I237" s="22">
        <v>-33000</v>
      </c>
      <c r="J237" s="29">
        <v>11000</v>
      </c>
      <c r="K237" s="22">
        <v>7000</v>
      </c>
      <c r="L237" s="22">
        <v>-276000</v>
      </c>
    </row>
    <row r="238" spans="1:12" x14ac:dyDescent="0.25">
      <c r="A238" s="5">
        <v>2124</v>
      </c>
      <c r="B238" s="5" t="s">
        <v>248</v>
      </c>
      <c r="C238" s="5" t="s">
        <v>327</v>
      </c>
      <c r="D238" s="6">
        <f>VLOOKUP(A238,[1]SchBlock!$A$13:$FE$540,161,0)</f>
        <v>983935.30318785913</v>
      </c>
      <c r="E238" s="21"/>
      <c r="F238" s="36"/>
      <c r="G238" s="21"/>
      <c r="H238" s="36"/>
      <c r="I238" s="21">
        <v>4568</v>
      </c>
      <c r="J238" s="28">
        <v>16512</v>
      </c>
      <c r="K238" s="21">
        <v>15849</v>
      </c>
      <c r="L238" s="21">
        <v>8428</v>
      </c>
    </row>
    <row r="239" spans="1:12" x14ac:dyDescent="0.25">
      <c r="A239" s="5">
        <v>2133</v>
      </c>
      <c r="B239" s="5" t="s">
        <v>249</v>
      </c>
      <c r="C239" s="5" t="s">
        <v>327</v>
      </c>
      <c r="D239" s="6">
        <f>VLOOKUP(A239,[1]SchBlock!$A$13:$FE$540,161,0)</f>
        <v>1488877.4823443803</v>
      </c>
      <c r="E239" s="21"/>
      <c r="F239" s="36"/>
      <c r="G239" s="21"/>
      <c r="H239" s="36"/>
      <c r="I239" s="21">
        <v>8473</v>
      </c>
      <c r="J239" s="28">
        <v>3855</v>
      </c>
      <c r="K239" s="21">
        <v>17526</v>
      </c>
      <c r="L239" s="21">
        <v>13270</v>
      </c>
    </row>
    <row r="240" spans="1:12" x14ac:dyDescent="0.25">
      <c r="A240" s="5">
        <v>2520</v>
      </c>
      <c r="B240" s="5" t="s">
        <v>250</v>
      </c>
      <c r="C240" s="5" t="s">
        <v>327</v>
      </c>
      <c r="D240" s="6">
        <f>VLOOKUP(A240,[1]SchBlock!$A$13:$FE$540,161,0)</f>
        <v>921626.98171428568</v>
      </c>
      <c r="E240" s="21"/>
      <c r="F240" s="36"/>
      <c r="G240" s="21"/>
      <c r="H240" s="36"/>
      <c r="I240" s="21">
        <v>1656</v>
      </c>
      <c r="J240" s="28">
        <v>1116</v>
      </c>
      <c r="K240" s="21">
        <v>6641</v>
      </c>
      <c r="L240" s="21">
        <v>0</v>
      </c>
    </row>
    <row r="241" spans="1:12" x14ac:dyDescent="0.25">
      <c r="A241" s="5">
        <v>2785</v>
      </c>
      <c r="B241" s="5" t="s">
        <v>251</v>
      </c>
      <c r="C241" s="5" t="s">
        <v>328</v>
      </c>
      <c r="D241" s="6">
        <f>VLOOKUP(A241,[1]SchBlock!$A$13:$FE$540,161,0)</f>
        <v>1952520.6113989272</v>
      </c>
      <c r="E241" s="22">
        <v>10000</v>
      </c>
      <c r="F241" s="33">
        <f t="shared" ref="F241:F256" si="37">E241/D241</f>
        <v>5.1215848588841663E-3</v>
      </c>
      <c r="G241" s="22">
        <f t="shared" ref="G241:G256" si="38">E241-I241</f>
        <v>10000</v>
      </c>
      <c r="H241" s="40"/>
      <c r="I241" s="24"/>
      <c r="J241" s="29">
        <v>69651</v>
      </c>
      <c r="K241" s="22">
        <v>59642</v>
      </c>
      <c r="L241" s="22">
        <v>36718</v>
      </c>
    </row>
    <row r="242" spans="1:12" x14ac:dyDescent="0.25">
      <c r="A242" s="5">
        <v>2079</v>
      </c>
      <c r="B242" s="5" t="s">
        <v>252</v>
      </c>
      <c r="C242" s="5" t="s">
        <v>328</v>
      </c>
      <c r="D242" s="6">
        <f>VLOOKUP(A242,[1]SchBlock!$A$13:$FE$540,161,0)</f>
        <v>1056590.8245015442</v>
      </c>
      <c r="E242" s="22">
        <v>10000</v>
      </c>
      <c r="F242" s="33">
        <f t="shared" si="37"/>
        <v>9.4644017041484209E-3</v>
      </c>
      <c r="G242" s="22">
        <f t="shared" si="38"/>
        <v>-58493</v>
      </c>
      <c r="H242" s="33">
        <f t="shared" ref="H242:H256" si="39">G242/I242</f>
        <v>-0.85399967879929339</v>
      </c>
      <c r="I242" s="22">
        <v>68493</v>
      </c>
      <c r="J242" s="29">
        <v>75627</v>
      </c>
      <c r="K242" s="22">
        <v>88945</v>
      </c>
      <c r="L242" s="22">
        <v>140676</v>
      </c>
    </row>
    <row r="243" spans="1:12" x14ac:dyDescent="0.25">
      <c r="A243" s="5">
        <v>2092</v>
      </c>
      <c r="B243" s="5" t="s">
        <v>253</v>
      </c>
      <c r="C243" s="5" t="s">
        <v>328</v>
      </c>
      <c r="D243" s="6">
        <f>VLOOKUP(A243,[1]SchBlock!$A$13:$FE$540,161,0)</f>
        <v>1040732.9183930495</v>
      </c>
      <c r="E243" s="22">
        <v>10000</v>
      </c>
      <c r="F243" s="33">
        <f t="shared" si="37"/>
        <v>9.6086131448984684E-3</v>
      </c>
      <c r="G243" s="22">
        <f t="shared" si="38"/>
        <v>-2977</v>
      </c>
      <c r="H243" s="33">
        <f t="shared" si="39"/>
        <v>-0.22940587192725592</v>
      </c>
      <c r="I243" s="22">
        <v>12977</v>
      </c>
      <c r="J243" s="29">
        <v>45783</v>
      </c>
      <c r="K243" s="22">
        <v>70516</v>
      </c>
      <c r="L243" s="22">
        <v>92545</v>
      </c>
    </row>
    <row r="244" spans="1:12" x14ac:dyDescent="0.25">
      <c r="A244" s="5">
        <v>2833</v>
      </c>
      <c r="B244" s="5" t="s">
        <v>254</v>
      </c>
      <c r="C244" s="5" t="s">
        <v>328</v>
      </c>
      <c r="D244" s="6">
        <f>VLOOKUP(A244,[1]SchBlock!$A$13:$FE$540,161,0)</f>
        <v>1874186.5425269883</v>
      </c>
      <c r="E244" s="22">
        <v>10000</v>
      </c>
      <c r="F244" s="33">
        <f t="shared" si="37"/>
        <v>5.3356481722021537E-3</v>
      </c>
      <c r="G244" s="22">
        <f t="shared" si="38"/>
        <v>-89916</v>
      </c>
      <c r="H244" s="33">
        <f t="shared" si="39"/>
        <v>-0.89991592938067977</v>
      </c>
      <c r="I244" s="22">
        <v>99916</v>
      </c>
      <c r="J244" s="29">
        <v>97055</v>
      </c>
      <c r="K244" s="22">
        <v>47688</v>
      </c>
      <c r="L244" s="22">
        <v>8410</v>
      </c>
    </row>
    <row r="245" spans="1:12" x14ac:dyDescent="0.25">
      <c r="A245" s="5">
        <v>5243</v>
      </c>
      <c r="B245" s="5" t="s">
        <v>255</v>
      </c>
      <c r="C245" s="5" t="s">
        <v>329</v>
      </c>
      <c r="D245" s="6">
        <f>VLOOKUP(A245,[1]SchBlock!$A$13:$FE$540,161,0)</f>
        <v>1393885.4</v>
      </c>
      <c r="E245" s="22">
        <v>322222</v>
      </c>
      <c r="F245" s="33">
        <f t="shared" si="37"/>
        <v>0.23116821512012395</v>
      </c>
      <c r="G245" s="22">
        <f t="shared" si="38"/>
        <v>9156</v>
      </c>
      <c r="H245" s="33">
        <f t="shared" si="39"/>
        <v>2.9246229229619315E-2</v>
      </c>
      <c r="I245" s="22">
        <v>313066</v>
      </c>
      <c r="J245" s="29">
        <v>300039</v>
      </c>
      <c r="K245" s="22">
        <v>255288</v>
      </c>
      <c r="L245" s="22">
        <v>184760</v>
      </c>
    </row>
    <row r="246" spans="1:12" x14ac:dyDescent="0.25">
      <c r="A246" s="5">
        <v>2060</v>
      </c>
      <c r="B246" s="5" t="s">
        <v>256</v>
      </c>
      <c r="C246" s="5" t="s">
        <v>330</v>
      </c>
      <c r="D246" s="6">
        <f>VLOOKUP(A246,[1]SchBlock!$A$13:$FE$540,161,0)</f>
        <v>1621103.2500690043</v>
      </c>
      <c r="E246" s="22">
        <v>156991</v>
      </c>
      <c r="F246" s="33">
        <f t="shared" si="37"/>
        <v>9.6842073441847393E-2</v>
      </c>
      <c r="G246" s="22">
        <f t="shared" si="38"/>
        <v>-15060</v>
      </c>
      <c r="H246" s="33">
        <f t="shared" si="39"/>
        <v>-8.7532185224148656E-2</v>
      </c>
      <c r="I246" s="22">
        <v>172051</v>
      </c>
      <c r="J246" s="29">
        <v>95341</v>
      </c>
      <c r="K246" s="22">
        <v>201721</v>
      </c>
      <c r="L246" s="22">
        <v>208134</v>
      </c>
    </row>
    <row r="247" spans="1:12" x14ac:dyDescent="0.25">
      <c r="A247" s="5">
        <v>3302</v>
      </c>
      <c r="B247" s="5" t="s">
        <v>28</v>
      </c>
      <c r="C247" s="5" t="s">
        <v>330</v>
      </c>
      <c r="D247" s="6">
        <f>VLOOKUP(A247,[1]SchBlock!$A$13:$FE$540,161,0)</f>
        <v>611127.42741766013</v>
      </c>
      <c r="E247" s="22">
        <v>1275</v>
      </c>
      <c r="F247" s="33">
        <f t="shared" si="37"/>
        <v>2.0863079331712472E-3</v>
      </c>
      <c r="G247" s="22">
        <f t="shared" si="38"/>
        <v>-10917</v>
      </c>
      <c r="H247" s="33">
        <f t="shared" si="39"/>
        <v>-0.89542322834645671</v>
      </c>
      <c r="I247" s="22">
        <v>12192</v>
      </c>
      <c r="J247" s="29">
        <v>65085</v>
      </c>
      <c r="K247" s="22">
        <v>112434</v>
      </c>
      <c r="L247" s="24"/>
    </row>
    <row r="248" spans="1:12" x14ac:dyDescent="0.25">
      <c r="A248" s="5">
        <v>3321</v>
      </c>
      <c r="B248" s="5" t="s">
        <v>257</v>
      </c>
      <c r="C248" s="5" t="s">
        <v>330</v>
      </c>
      <c r="D248" s="6">
        <f>VLOOKUP(A248,[1]SchBlock!$A$13:$FE$540,161,0)</f>
        <v>954580.18494295457</v>
      </c>
      <c r="E248" s="22">
        <v>31498</v>
      </c>
      <c r="F248" s="33">
        <f t="shared" si="37"/>
        <v>3.2996704202363378E-2</v>
      </c>
      <c r="G248" s="22">
        <f t="shared" si="38"/>
        <v>-533</v>
      </c>
      <c r="H248" s="33">
        <f t="shared" si="39"/>
        <v>-1.6640129874184385E-2</v>
      </c>
      <c r="I248" s="22">
        <v>32031</v>
      </c>
      <c r="J248" s="29">
        <v>112694</v>
      </c>
      <c r="K248" s="22">
        <v>128168</v>
      </c>
      <c r="L248" s="22">
        <v>126061</v>
      </c>
    </row>
    <row r="249" spans="1:12" x14ac:dyDescent="0.25">
      <c r="A249" s="5">
        <v>3770</v>
      </c>
      <c r="B249" s="5" t="s">
        <v>258</v>
      </c>
      <c r="C249" s="5" t="s">
        <v>330</v>
      </c>
      <c r="D249" s="6">
        <f>VLOOKUP(A249,[1]SchBlock!$A$13:$FE$540,161,0)</f>
        <v>1028253.847927928</v>
      </c>
      <c r="E249" s="22">
        <v>239327</v>
      </c>
      <c r="F249" s="33">
        <f t="shared" si="37"/>
        <v>0.23275089170079608</v>
      </c>
      <c r="G249" s="22">
        <f t="shared" si="38"/>
        <v>44495</v>
      </c>
      <c r="H249" s="33">
        <f t="shared" si="39"/>
        <v>0.2283762420957543</v>
      </c>
      <c r="I249" s="22">
        <v>194832</v>
      </c>
      <c r="J249" s="29">
        <v>167833</v>
      </c>
      <c r="K249" s="22">
        <v>121195</v>
      </c>
      <c r="L249" s="22">
        <v>118334</v>
      </c>
    </row>
    <row r="250" spans="1:12" x14ac:dyDescent="0.25">
      <c r="A250" s="5">
        <v>3813</v>
      </c>
      <c r="B250" s="5" t="s">
        <v>29</v>
      </c>
      <c r="C250" s="5" t="s">
        <v>330</v>
      </c>
      <c r="D250" s="6">
        <f>VLOOKUP(A250,[1]SchBlock!$A$13:$FE$540,161,0)</f>
        <v>943770.19875816256</v>
      </c>
      <c r="E250" s="22">
        <v>90496</v>
      </c>
      <c r="F250" s="33">
        <f t="shared" si="37"/>
        <v>9.5887749071836559E-2</v>
      </c>
      <c r="G250" s="22">
        <f t="shared" si="38"/>
        <v>-1112</v>
      </c>
      <c r="H250" s="33">
        <f t="shared" si="39"/>
        <v>-1.2138677844729717E-2</v>
      </c>
      <c r="I250" s="22">
        <v>91608</v>
      </c>
      <c r="J250" s="29">
        <v>130109</v>
      </c>
      <c r="K250" s="22">
        <v>146489</v>
      </c>
      <c r="L250" s="24"/>
    </row>
    <row r="251" spans="1:12" x14ac:dyDescent="0.25">
      <c r="A251" s="5">
        <v>3824</v>
      </c>
      <c r="B251" s="5" t="s">
        <v>259</v>
      </c>
      <c r="C251" s="5" t="s">
        <v>330</v>
      </c>
      <c r="D251" s="6">
        <f>VLOOKUP(A251,[1]SchBlock!$A$13:$FE$540,161,0)</f>
        <v>946640.51816403796</v>
      </c>
      <c r="E251" s="22">
        <v>463228</v>
      </c>
      <c r="F251" s="33">
        <f t="shared" si="37"/>
        <v>0.48933886846340319</v>
      </c>
      <c r="G251" s="22">
        <f t="shared" si="38"/>
        <v>-113887</v>
      </c>
      <c r="H251" s="33">
        <f t="shared" si="39"/>
        <v>-0.1973384853971912</v>
      </c>
      <c r="I251" s="22">
        <v>577115</v>
      </c>
      <c r="J251" s="29">
        <v>589200</v>
      </c>
      <c r="K251" s="22">
        <v>575333</v>
      </c>
      <c r="L251" s="22">
        <v>538596</v>
      </c>
    </row>
    <row r="252" spans="1:12" x14ac:dyDescent="0.25">
      <c r="A252" s="5">
        <v>5250</v>
      </c>
      <c r="B252" s="5" t="s">
        <v>260</v>
      </c>
      <c r="C252" s="5" t="s">
        <v>330</v>
      </c>
      <c r="D252" s="6">
        <f>VLOOKUP(A252,[1]SchBlock!$A$13:$FE$540,161,0)</f>
        <v>953892.56059589039</v>
      </c>
      <c r="E252" s="22">
        <v>111596</v>
      </c>
      <c r="F252" s="33">
        <f t="shared" si="37"/>
        <v>0.11699011462075636</v>
      </c>
      <c r="G252" s="22">
        <f t="shared" si="38"/>
        <v>-13059</v>
      </c>
      <c r="H252" s="33">
        <f t="shared" si="39"/>
        <v>-0.10476114074846576</v>
      </c>
      <c r="I252" s="22">
        <v>124655</v>
      </c>
      <c r="J252" s="29">
        <v>119740</v>
      </c>
      <c r="K252" s="22">
        <v>118177</v>
      </c>
      <c r="L252" s="22">
        <v>131637</v>
      </c>
    </row>
    <row r="253" spans="1:12" x14ac:dyDescent="0.25">
      <c r="A253" s="5">
        <v>2053</v>
      </c>
      <c r="B253" s="5" t="s">
        <v>261</v>
      </c>
      <c r="C253" s="5" t="s">
        <v>331</v>
      </c>
      <c r="D253" s="6">
        <f>VLOOKUP(A253,[1]SchBlock!$A$13:$FE$540,161,0)</f>
        <v>885021.29239496752</v>
      </c>
      <c r="E253" s="22">
        <v>36000</v>
      </c>
      <c r="F253" s="33">
        <f t="shared" si="37"/>
        <v>4.0676987445782166E-2</v>
      </c>
      <c r="G253" s="22">
        <f t="shared" si="38"/>
        <v>-50000</v>
      </c>
      <c r="H253" s="33">
        <f t="shared" si="39"/>
        <v>-0.58139534883720934</v>
      </c>
      <c r="I253" s="22">
        <v>86000</v>
      </c>
      <c r="J253" s="29">
        <v>345000</v>
      </c>
      <c r="K253" s="22">
        <v>345000</v>
      </c>
      <c r="L253" s="22">
        <v>382000</v>
      </c>
    </row>
    <row r="254" spans="1:12" x14ac:dyDescent="0.25">
      <c r="A254" s="5">
        <v>2165</v>
      </c>
      <c r="B254" s="5" t="s">
        <v>262</v>
      </c>
      <c r="C254" s="5" t="s">
        <v>331</v>
      </c>
      <c r="D254" s="6">
        <f>VLOOKUP(A254,[1]SchBlock!$A$13:$FE$540,161,0)</f>
        <v>1174878.0663756449</v>
      </c>
      <c r="E254" s="22">
        <v>7000</v>
      </c>
      <c r="F254" s="33">
        <f t="shared" si="37"/>
        <v>5.9580650965713779E-3</v>
      </c>
      <c r="G254" s="22">
        <f t="shared" si="38"/>
        <v>-8000</v>
      </c>
      <c r="H254" s="33">
        <f t="shared" si="39"/>
        <v>-0.53333333333333333</v>
      </c>
      <c r="I254" s="22">
        <v>15000</v>
      </c>
      <c r="J254" s="29">
        <v>163000</v>
      </c>
      <c r="K254" s="22">
        <v>163000</v>
      </c>
      <c r="L254" s="22">
        <v>143000</v>
      </c>
    </row>
    <row r="255" spans="1:12" x14ac:dyDescent="0.25">
      <c r="A255" s="5">
        <v>2183</v>
      </c>
      <c r="B255" s="5" t="s">
        <v>263</v>
      </c>
      <c r="C255" s="5" t="s">
        <v>331</v>
      </c>
      <c r="D255" s="6">
        <f>VLOOKUP(A255,[1]SchBlock!$A$13:$FE$540,161,0)</f>
        <v>1995591.6092206067</v>
      </c>
      <c r="E255" s="22">
        <v>319000</v>
      </c>
      <c r="F255" s="33">
        <f t="shared" si="37"/>
        <v>0.1598523458036526</v>
      </c>
      <c r="G255" s="22">
        <f t="shared" si="38"/>
        <v>-78000</v>
      </c>
      <c r="H255" s="33">
        <f t="shared" si="39"/>
        <v>-0.19647355163727959</v>
      </c>
      <c r="I255" s="22">
        <v>397000</v>
      </c>
      <c r="J255" s="29">
        <v>419000</v>
      </c>
      <c r="K255" s="22">
        <v>415000</v>
      </c>
      <c r="L255" s="22">
        <v>332000</v>
      </c>
    </row>
    <row r="256" spans="1:12" x14ac:dyDescent="0.25">
      <c r="A256" s="5">
        <v>2184</v>
      </c>
      <c r="B256" s="5" t="s">
        <v>264</v>
      </c>
      <c r="C256" s="5" t="s">
        <v>331</v>
      </c>
      <c r="D256" s="6">
        <f>VLOOKUP(A256,[1]SchBlock!$A$13:$FE$540,161,0)</f>
        <v>2202895.4734443175</v>
      </c>
      <c r="E256" s="22">
        <v>86000</v>
      </c>
      <c r="F256" s="33">
        <f t="shared" si="37"/>
        <v>3.9039528219437243E-2</v>
      </c>
      <c r="G256" s="22">
        <f t="shared" si="38"/>
        <v>-223000</v>
      </c>
      <c r="H256" s="33">
        <f t="shared" si="39"/>
        <v>-0.72168284789644011</v>
      </c>
      <c r="I256" s="22">
        <v>309000</v>
      </c>
      <c r="J256" s="29">
        <v>478000</v>
      </c>
      <c r="K256" s="22">
        <v>478000</v>
      </c>
      <c r="L256" s="22">
        <v>604000</v>
      </c>
    </row>
    <row r="257" spans="1:14" x14ac:dyDescent="0.25">
      <c r="A257" s="5">
        <v>2172</v>
      </c>
      <c r="B257" s="5" t="s">
        <v>265</v>
      </c>
      <c r="C257" s="5" t="s">
        <v>332</v>
      </c>
      <c r="D257" s="6">
        <f>VLOOKUP(A257,[1]SchBlock!$A$13:$FE$540,161,0)</f>
        <v>780310.96201812488</v>
      </c>
      <c r="E257" s="21"/>
      <c r="F257" s="36"/>
      <c r="G257" s="21"/>
      <c r="H257" s="36"/>
      <c r="I257" s="21"/>
      <c r="J257" s="28"/>
      <c r="K257" s="21"/>
      <c r="L257" s="21"/>
    </row>
    <row r="258" spans="1:14" x14ac:dyDescent="0.25">
      <c r="A258" s="5">
        <v>2191</v>
      </c>
      <c r="B258" s="5" t="s">
        <v>266</v>
      </c>
      <c r="C258" s="5" t="s">
        <v>333</v>
      </c>
      <c r="D258" s="6">
        <f>VLOOKUP(A258,[1]SchBlock!$A$13:$FE$540,161,0)</f>
        <v>1045050.662231119</v>
      </c>
      <c r="E258" s="22">
        <v>544547</v>
      </c>
      <c r="F258" s="33">
        <f>E258/D258</f>
        <v>0.52107234575348294</v>
      </c>
      <c r="G258" s="22">
        <f>E258-I258</f>
        <v>193466</v>
      </c>
      <c r="H258" s="33">
        <f>G258/I258</f>
        <v>0.55105801795027354</v>
      </c>
      <c r="I258" s="22">
        <v>351081</v>
      </c>
      <c r="J258" s="29">
        <v>141135</v>
      </c>
      <c r="K258" s="22">
        <v>345971</v>
      </c>
      <c r="L258" s="22">
        <v>242496</v>
      </c>
    </row>
    <row r="259" spans="1:14" x14ac:dyDescent="0.25">
      <c r="A259" s="5"/>
      <c r="B259" s="5"/>
      <c r="C259" s="5" t="s">
        <v>19</v>
      </c>
      <c r="D259" s="5"/>
      <c r="E259" s="22">
        <v>282315.47869038285</v>
      </c>
      <c r="F259" s="37"/>
      <c r="G259" s="22">
        <f>E259-I259</f>
        <v>501753.9590867142</v>
      </c>
      <c r="H259" s="33">
        <f>-(G259/I259)</f>
        <v>2.2865358809470808</v>
      </c>
      <c r="I259" s="22">
        <v>-219438.48039633135</v>
      </c>
      <c r="J259" s="22">
        <v>863586.73789219838</v>
      </c>
      <c r="K259" s="22">
        <v>1643449.9114914737</v>
      </c>
      <c r="L259" s="22">
        <v>1139019.6907502972</v>
      </c>
    </row>
    <row r="260" spans="1:14" x14ac:dyDescent="0.25">
      <c r="A260" s="5"/>
      <c r="B260" s="5"/>
      <c r="C260" s="5" t="s">
        <v>334</v>
      </c>
      <c r="D260" s="5"/>
      <c r="E260" s="22">
        <v>15031159.49626134</v>
      </c>
      <c r="F260" s="37"/>
      <c r="G260" s="22">
        <f>E260-I260</f>
        <v>2124619.9230707996</v>
      </c>
      <c r="H260" s="33">
        <f>G260/I260</f>
        <v>0.16461576792311236</v>
      </c>
      <c r="I260" s="22">
        <v>12906539.57319054</v>
      </c>
      <c r="J260" s="22">
        <v>9084377.8218135256</v>
      </c>
      <c r="K260" s="22">
        <v>5867001.1230507987</v>
      </c>
      <c r="L260" s="22">
        <v>5074551.7638801876</v>
      </c>
    </row>
    <row r="261" spans="1:14" ht="13" x14ac:dyDescent="0.3">
      <c r="A261" s="5"/>
      <c r="B261" s="5"/>
      <c r="C261" s="7" t="s">
        <v>335</v>
      </c>
      <c r="D261" s="18">
        <f>SUM(D11:D260)</f>
        <v>321748682.13757849</v>
      </c>
      <c r="E261" s="23">
        <f>SUM(E11:E260)</f>
        <v>47091780.974951722</v>
      </c>
      <c r="F261" s="38">
        <f>E261/D261</f>
        <v>0.14636200111867267</v>
      </c>
      <c r="G261" s="23">
        <f>E261-I261</f>
        <v>648110.88215751201</v>
      </c>
      <c r="H261" s="38">
        <f>G261/I261</f>
        <v>1.3954773187876622E-2</v>
      </c>
      <c r="I261" s="23">
        <f>SUM(I11:I260)</f>
        <v>46443670.09279421</v>
      </c>
      <c r="J261" s="23">
        <f>SUM(J11:J260)</f>
        <v>50943215.559705719</v>
      </c>
      <c r="K261" s="23">
        <f>SUM(K11:K260)</f>
        <v>47536597.034542277</v>
      </c>
      <c r="L261" s="23">
        <f>SUM(L11:L260)</f>
        <v>40933105.454630487</v>
      </c>
      <c r="N261" s="14"/>
    </row>
    <row r="263" spans="1:14" x14ac:dyDescent="0.25">
      <c r="A263" s="5">
        <v>1121</v>
      </c>
      <c r="B263" s="5" t="s">
        <v>336</v>
      </c>
      <c r="C263" s="11" t="s">
        <v>339</v>
      </c>
      <c r="D263" s="6">
        <f>[1]CSS!$AC$11</f>
        <v>2040085.2</v>
      </c>
      <c r="E263" s="22">
        <v>150044</v>
      </c>
      <c r="F263" s="33">
        <f>E263/D263</f>
        <v>7.3547908685382357E-2</v>
      </c>
      <c r="G263" s="22">
        <f t="shared" ref="G263:G267" si="40">E263-I263</f>
        <v>0</v>
      </c>
      <c r="H263" s="33">
        <f t="shared" ref="H263:H267" si="41">G263/I263</f>
        <v>0</v>
      </c>
      <c r="I263" s="22">
        <v>150044</v>
      </c>
      <c r="J263" s="29">
        <v>91753</v>
      </c>
      <c r="K263" s="22">
        <v>-170201</v>
      </c>
      <c r="L263" s="22">
        <v>53375</v>
      </c>
    </row>
    <row r="264" spans="1:14" x14ac:dyDescent="0.25">
      <c r="A264" s="5">
        <v>1106</v>
      </c>
      <c r="B264" s="5" t="s">
        <v>337</v>
      </c>
      <c r="C264" s="5" t="s">
        <v>340</v>
      </c>
      <c r="D264" s="6">
        <f>[1]CSS!$AC$7</f>
        <v>3076607.0780000002</v>
      </c>
      <c r="E264" s="22">
        <v>2742271</v>
      </c>
      <c r="F264" s="33">
        <f t="shared" ref="F264:F267" si="42">E264/D264</f>
        <v>0.89132961423941692</v>
      </c>
      <c r="G264" s="22">
        <f t="shared" si="40"/>
        <v>-4195</v>
      </c>
      <c r="H264" s="33">
        <f t="shared" si="41"/>
        <v>-1.5274174156898355E-3</v>
      </c>
      <c r="I264" s="22">
        <v>2746466</v>
      </c>
      <c r="J264" s="29">
        <v>2705125</v>
      </c>
      <c r="K264" s="22">
        <v>2402408</v>
      </c>
      <c r="L264" s="22">
        <v>2419153</v>
      </c>
    </row>
    <row r="265" spans="1:14" x14ac:dyDescent="0.25">
      <c r="A265" s="5">
        <v>1112</v>
      </c>
      <c r="B265" s="5" t="s">
        <v>338</v>
      </c>
      <c r="C265" s="5" t="s">
        <v>340</v>
      </c>
      <c r="D265" s="6">
        <f>[1]CSS!$AC$6</f>
        <v>3857925.379446154</v>
      </c>
      <c r="E265" s="22">
        <v>1513213</v>
      </c>
      <c r="F265" s="33">
        <f t="shared" si="42"/>
        <v>0.39223490637271935</v>
      </c>
      <c r="G265" s="22">
        <f t="shared" si="40"/>
        <v>-638825</v>
      </c>
      <c r="H265" s="33">
        <f t="shared" si="41"/>
        <v>-0.29684652408554124</v>
      </c>
      <c r="I265" s="22">
        <v>2152038</v>
      </c>
      <c r="J265" s="29">
        <v>1667810</v>
      </c>
      <c r="K265" s="22">
        <v>1535197</v>
      </c>
      <c r="L265" s="22">
        <v>1147679</v>
      </c>
    </row>
    <row r="266" spans="1:14" x14ac:dyDescent="0.25">
      <c r="A266" s="5"/>
      <c r="B266" s="5"/>
      <c r="C266" s="5" t="s">
        <v>19</v>
      </c>
      <c r="D266" s="5"/>
      <c r="E266" s="22">
        <v>-78235.37550678938</v>
      </c>
      <c r="F266" s="37"/>
      <c r="G266" s="22">
        <f t="shared" si="40"/>
        <v>-408.96688405671739</v>
      </c>
      <c r="H266" s="33">
        <f t="shared" si="41"/>
        <v>5.2548600313706423E-3</v>
      </c>
      <c r="I266" s="22">
        <v>-77826.408622732662</v>
      </c>
      <c r="J266" s="22">
        <v>-1232.0537897310496</v>
      </c>
      <c r="K266" s="22">
        <v>-59353.688825964797</v>
      </c>
      <c r="L266" s="22">
        <v>53385.107686037285</v>
      </c>
    </row>
    <row r="267" spans="1:14" ht="13" x14ac:dyDescent="0.3">
      <c r="A267" s="5"/>
      <c r="B267" s="5"/>
      <c r="C267" s="7" t="s">
        <v>341</v>
      </c>
      <c r="D267" s="8">
        <f>SUM(D263:D266)</f>
        <v>8974617.6574461535</v>
      </c>
      <c r="E267" s="23">
        <f>SUM(E263:E266)</f>
        <v>4327292.6244932106</v>
      </c>
      <c r="F267" s="38">
        <f t="shared" si="42"/>
        <v>0.48217013689746413</v>
      </c>
      <c r="G267" s="23">
        <f t="shared" si="40"/>
        <v>-643428.96688405704</v>
      </c>
      <c r="H267" s="38">
        <f t="shared" si="41"/>
        <v>-0.12944377492399012</v>
      </c>
      <c r="I267" s="23">
        <f t="shared" ref="I267:L267" si="43">SUM(I263:I266)</f>
        <v>4970721.5913772676</v>
      </c>
      <c r="J267" s="23">
        <f t="shared" si="43"/>
        <v>4463455.9462102689</v>
      </c>
      <c r="K267" s="23">
        <f t="shared" si="43"/>
        <v>3708050.3111740351</v>
      </c>
      <c r="L267" s="23">
        <f t="shared" si="43"/>
        <v>3673592.1076860372</v>
      </c>
    </row>
    <row r="269" spans="1:14" x14ac:dyDescent="0.25">
      <c r="A269" s="5">
        <v>4021</v>
      </c>
      <c r="B269" s="5" t="s">
        <v>342</v>
      </c>
      <c r="C269" s="5" t="s">
        <v>270</v>
      </c>
      <c r="D269" s="6">
        <f>VLOOKUP(A269,[1]SchBlock!$A$13:$FE$540,161,0)</f>
        <v>1803265.1007895842</v>
      </c>
      <c r="E269" s="22">
        <v>739784</v>
      </c>
      <c r="F269" s="33">
        <f t="shared" ref="F269:F272" si="44">E269/D269</f>
        <v>0.41024694576303589</v>
      </c>
      <c r="G269" s="22">
        <f t="shared" ref="G269:G274" si="45">E269-I269</f>
        <v>-15827</v>
      </c>
      <c r="H269" s="33">
        <f t="shared" ref="H269:H274" si="46">G269/I269</f>
        <v>-2.0945962935955142E-2</v>
      </c>
      <c r="I269" s="22">
        <v>755611</v>
      </c>
      <c r="J269" s="22">
        <v>322940</v>
      </c>
      <c r="K269" s="24"/>
      <c r="L269" s="24"/>
    </row>
    <row r="270" spans="1:14" x14ac:dyDescent="0.25">
      <c r="A270" s="5">
        <v>5441</v>
      </c>
      <c r="B270" s="5" t="s">
        <v>343</v>
      </c>
      <c r="C270" s="5" t="s">
        <v>270</v>
      </c>
      <c r="D270" s="6">
        <f>VLOOKUP(A270,[1]SchBlock!$A$13:$FE$540,161,0)</f>
        <v>9107960.9365751222</v>
      </c>
      <c r="E270" s="22">
        <v>2177701</v>
      </c>
      <c r="F270" s="33">
        <f t="shared" si="44"/>
        <v>0.23909863197314982</v>
      </c>
      <c r="G270" s="22">
        <f t="shared" si="45"/>
        <v>-97268</v>
      </c>
      <c r="H270" s="33">
        <f t="shared" si="46"/>
        <v>-4.2755747440954138E-2</v>
      </c>
      <c r="I270" s="22">
        <v>2274969</v>
      </c>
      <c r="J270" s="29">
        <v>1884115</v>
      </c>
      <c r="K270" s="22">
        <v>2780268</v>
      </c>
      <c r="L270" s="22">
        <v>2069153</v>
      </c>
    </row>
    <row r="271" spans="1:14" x14ac:dyDescent="0.25">
      <c r="A271" s="5">
        <v>5454</v>
      </c>
      <c r="B271" s="5" t="s">
        <v>344</v>
      </c>
      <c r="C271" s="5" t="s">
        <v>270</v>
      </c>
      <c r="D271" s="6">
        <f>VLOOKUP(A271,[1]SchBlock!$A$13:$FE$540,161,0)</f>
        <v>5084853.4000000004</v>
      </c>
      <c r="E271" s="22">
        <v>1565900</v>
      </c>
      <c r="F271" s="33">
        <f t="shared" si="44"/>
        <v>0.30795381436168834</v>
      </c>
      <c r="G271" s="22">
        <f t="shared" si="45"/>
        <v>235881</v>
      </c>
      <c r="H271" s="33">
        <f t="shared" si="46"/>
        <v>0.17735160174403525</v>
      </c>
      <c r="I271" s="22">
        <v>1330019</v>
      </c>
      <c r="J271" s="29">
        <v>900467</v>
      </c>
      <c r="K271" s="22">
        <v>480516</v>
      </c>
      <c r="L271" s="22">
        <v>887477</v>
      </c>
    </row>
    <row r="272" spans="1:14" x14ac:dyDescent="0.25">
      <c r="A272" s="5">
        <v>5470</v>
      </c>
      <c r="B272" s="5" t="s">
        <v>345</v>
      </c>
      <c r="C272" s="5" t="s">
        <v>270</v>
      </c>
      <c r="D272" s="6">
        <f>VLOOKUP(A272,[1]SchBlock!$A$13:$FE$540,161,0)</f>
        <v>5268912.3877757369</v>
      </c>
      <c r="E272" s="22">
        <v>1075040</v>
      </c>
      <c r="F272" s="33">
        <f t="shared" si="44"/>
        <v>0.2040345181093107</v>
      </c>
      <c r="G272" s="22">
        <f t="shared" si="45"/>
        <v>-706494</v>
      </c>
      <c r="H272" s="33">
        <f t="shared" si="46"/>
        <v>-0.39656498276204666</v>
      </c>
      <c r="I272" s="22">
        <v>1781534</v>
      </c>
      <c r="J272" s="29">
        <v>1833135</v>
      </c>
      <c r="K272" s="22">
        <v>1897339</v>
      </c>
      <c r="L272" s="22">
        <v>1758759</v>
      </c>
    </row>
    <row r="273" spans="1:12" x14ac:dyDescent="0.25">
      <c r="A273" s="5">
        <v>5436</v>
      </c>
      <c r="B273" s="5" t="s">
        <v>346</v>
      </c>
      <c r="C273" s="5" t="s">
        <v>271</v>
      </c>
      <c r="D273" s="6">
        <f>VLOOKUP(A273,[1]SchBlock!$A$13:$FE$540,161,0)</f>
        <v>5441188.2000000002</v>
      </c>
      <c r="E273" s="21"/>
      <c r="F273" s="36"/>
      <c r="G273" s="22">
        <f t="shared" si="45"/>
        <v>-166454</v>
      </c>
      <c r="H273" s="33">
        <f t="shared" si="46"/>
        <v>-1</v>
      </c>
      <c r="I273" s="22">
        <v>166454</v>
      </c>
      <c r="J273" s="29">
        <v>53288</v>
      </c>
      <c r="K273" s="22">
        <v>20835</v>
      </c>
      <c r="L273" s="22">
        <v>-227918</v>
      </c>
    </row>
    <row r="274" spans="1:12" x14ac:dyDescent="0.25">
      <c r="A274" s="5">
        <v>5442</v>
      </c>
      <c r="B274" s="5" t="s">
        <v>347</v>
      </c>
      <c r="C274" s="5" t="s">
        <v>417</v>
      </c>
      <c r="D274" s="6">
        <f>VLOOKUP(A274,[1]SchBlock!$A$13:$FE$540,161,0)</f>
        <v>6778213.6720205415</v>
      </c>
      <c r="E274" s="22">
        <v>560894</v>
      </c>
      <c r="F274" s="33">
        <f>E274/D274</f>
        <v>8.2749530649245701E-2</v>
      </c>
      <c r="G274" s="22">
        <f t="shared" si="45"/>
        <v>-223261</v>
      </c>
      <c r="H274" s="33">
        <f t="shared" si="46"/>
        <v>-0.28471539427791698</v>
      </c>
      <c r="I274" s="22">
        <v>784155</v>
      </c>
      <c r="J274" s="29">
        <v>864243</v>
      </c>
      <c r="K274" s="22">
        <v>726177</v>
      </c>
      <c r="L274" s="22">
        <v>790598</v>
      </c>
    </row>
    <row r="275" spans="1:12" x14ac:dyDescent="0.25">
      <c r="A275" s="5">
        <v>4015</v>
      </c>
      <c r="B275" s="5" t="s">
        <v>348</v>
      </c>
      <c r="C275" s="5" t="s">
        <v>275</v>
      </c>
      <c r="D275" s="6">
        <f>VLOOKUP(A275,[1]SchBlock!$A$13:$FE$540,161,0)</f>
        <v>3231478.8843560959</v>
      </c>
      <c r="E275" s="21"/>
      <c r="F275" s="36"/>
      <c r="G275" s="21"/>
      <c r="H275" s="36"/>
      <c r="I275" s="21"/>
      <c r="J275" s="28"/>
      <c r="K275" s="21"/>
      <c r="L275" s="21"/>
    </row>
    <row r="276" spans="1:12" x14ac:dyDescent="0.25">
      <c r="A276" s="5">
        <v>4019</v>
      </c>
      <c r="B276" s="5" t="s">
        <v>349</v>
      </c>
      <c r="C276" s="5" t="s">
        <v>275</v>
      </c>
      <c r="D276" s="6">
        <f>VLOOKUP(A276,[1]SchBlock!$A$13:$FE$540,161,0)</f>
        <v>4589132.234830345</v>
      </c>
      <c r="E276" s="21"/>
      <c r="F276" s="36"/>
      <c r="G276" s="21"/>
      <c r="H276" s="36"/>
      <c r="I276" s="21"/>
      <c r="J276" s="28"/>
      <c r="K276" s="21"/>
      <c r="L276" s="21"/>
    </row>
    <row r="277" spans="1:12" x14ac:dyDescent="0.25">
      <c r="A277" s="5">
        <v>4023</v>
      </c>
      <c r="B277" s="5" t="s">
        <v>350</v>
      </c>
      <c r="C277" s="5" t="s">
        <v>275</v>
      </c>
      <c r="D277" s="6">
        <f>VLOOKUP(A277,[1]SchBlock!$A$13:$FE$540,161,0)</f>
        <v>5053803.6922235303</v>
      </c>
      <c r="E277" s="21"/>
      <c r="F277" s="36"/>
      <c r="G277" s="21"/>
      <c r="H277" s="36"/>
      <c r="I277" s="21"/>
      <c r="J277" s="28"/>
      <c r="K277" s="21"/>
      <c r="L277" s="21"/>
    </row>
    <row r="278" spans="1:12" x14ac:dyDescent="0.25">
      <c r="A278" s="5">
        <v>4030</v>
      </c>
      <c r="B278" s="5" t="s">
        <v>351</v>
      </c>
      <c r="C278" s="5" t="s">
        <v>275</v>
      </c>
      <c r="D278" s="6">
        <f>VLOOKUP(A278,[1]SchBlock!$A$13:$FE$540,161,0)</f>
        <v>1051310.2683495581</v>
      </c>
      <c r="E278" s="21"/>
      <c r="F278" s="36"/>
      <c r="G278" s="21"/>
      <c r="H278" s="36"/>
      <c r="I278" s="21"/>
      <c r="J278" s="28"/>
      <c r="K278" s="31"/>
      <c r="L278" s="31"/>
    </row>
    <row r="279" spans="1:12" x14ac:dyDescent="0.25">
      <c r="A279" s="5">
        <v>4035</v>
      </c>
      <c r="B279" s="5" t="s">
        <v>352</v>
      </c>
      <c r="C279" s="5" t="s">
        <v>275</v>
      </c>
      <c r="D279" s="6">
        <f>VLOOKUP(A279,[1]SchBlock!$A$13:$FE$540,161,0)</f>
        <v>4801027.6774749681</v>
      </c>
      <c r="E279" s="21"/>
      <c r="F279" s="36"/>
      <c r="G279" s="21"/>
      <c r="H279" s="36"/>
      <c r="I279" s="21"/>
      <c r="J279" s="28"/>
      <c r="K279" s="31"/>
      <c r="L279" s="31"/>
    </row>
    <row r="280" spans="1:12" x14ac:dyDescent="0.25">
      <c r="A280" s="5">
        <v>4333</v>
      </c>
      <c r="B280" s="5" t="s">
        <v>353</v>
      </c>
      <c r="C280" s="5" t="s">
        <v>275</v>
      </c>
      <c r="D280" s="6">
        <f>VLOOKUP(A280,[1]SchBlock!$A$13:$FE$540,161,0)</f>
        <v>7080137.8006334566</v>
      </c>
      <c r="E280" s="21"/>
      <c r="F280" s="36"/>
      <c r="G280" s="21"/>
      <c r="H280" s="36"/>
      <c r="I280" s="21"/>
      <c r="J280" s="28"/>
      <c r="K280" s="31"/>
      <c r="L280" s="31"/>
    </row>
    <row r="281" spans="1:12" x14ac:dyDescent="0.25">
      <c r="A281" s="5">
        <v>5461</v>
      </c>
      <c r="B281" s="5" t="s">
        <v>354</v>
      </c>
      <c r="C281" s="5" t="s">
        <v>418</v>
      </c>
      <c r="D281" s="6">
        <f>VLOOKUP(A281,[1]SchBlock!$A$13:$FE$540,161,0)</f>
        <v>4967066.9677067008</v>
      </c>
      <c r="E281" s="22">
        <v>747000</v>
      </c>
      <c r="F281" s="33">
        <f>E281/D281</f>
        <v>0.15039056345658464</v>
      </c>
      <c r="G281" s="22">
        <f t="shared" ref="G281" si="47">E281-I281</f>
        <v>-235000</v>
      </c>
      <c r="H281" s="33">
        <f t="shared" ref="H281" si="48">G281/I281</f>
        <v>-0.23930753564154786</v>
      </c>
      <c r="I281" s="22">
        <v>982000</v>
      </c>
      <c r="J281" s="29">
        <v>1148000</v>
      </c>
      <c r="K281" s="22">
        <v>870000</v>
      </c>
      <c r="L281" s="22">
        <v>594000</v>
      </c>
    </row>
    <row r="282" spans="1:12" x14ac:dyDescent="0.25">
      <c r="A282" s="5">
        <v>4008</v>
      </c>
      <c r="B282" s="5" t="s">
        <v>355</v>
      </c>
      <c r="C282" s="5" t="s">
        <v>276</v>
      </c>
      <c r="D282" s="6">
        <f>VLOOKUP(A282,[1]SchBlock!$A$13:$FE$540,161,0)</f>
        <v>4963017.8140629614</v>
      </c>
      <c r="E282" s="21"/>
      <c r="F282" s="36"/>
      <c r="G282" s="21"/>
      <c r="H282" s="36"/>
      <c r="I282" s="21"/>
      <c r="J282" s="28"/>
      <c r="K282" s="21"/>
      <c r="L282" s="22">
        <v>-17095</v>
      </c>
    </row>
    <row r="283" spans="1:12" x14ac:dyDescent="0.25">
      <c r="A283" s="5">
        <v>4016</v>
      </c>
      <c r="B283" s="5" t="s">
        <v>356</v>
      </c>
      <c r="C283" s="5" t="s">
        <v>276</v>
      </c>
      <c r="D283" s="6">
        <f>VLOOKUP(A283,[1]SchBlock!$A$13:$FE$540,161,0)</f>
        <v>3575122.0801610076</v>
      </c>
      <c r="E283" s="21"/>
      <c r="F283" s="36"/>
      <c r="G283" s="21"/>
      <c r="H283" s="36"/>
      <c r="I283" s="21"/>
      <c r="J283" s="28"/>
      <c r="K283" s="21"/>
      <c r="L283" s="21"/>
    </row>
    <row r="284" spans="1:12" x14ac:dyDescent="0.25">
      <c r="A284" s="5">
        <v>4420</v>
      </c>
      <c r="B284" s="5" t="s">
        <v>357</v>
      </c>
      <c r="C284" s="5" t="s">
        <v>276</v>
      </c>
      <c r="D284" s="6">
        <f>VLOOKUP(A284,[1]SchBlock!$A$13:$FE$540,161,0)</f>
        <v>6743347.2485182583</v>
      </c>
      <c r="E284" s="21"/>
      <c r="F284" s="36"/>
      <c r="G284" s="21"/>
      <c r="H284" s="36"/>
      <c r="I284" s="21"/>
      <c r="J284" s="28"/>
      <c r="K284" s="21"/>
      <c r="L284" s="22">
        <v>49038</v>
      </c>
    </row>
    <row r="285" spans="1:12" x14ac:dyDescent="0.25">
      <c r="A285" s="5">
        <v>4480</v>
      </c>
      <c r="B285" s="5" t="s">
        <v>358</v>
      </c>
      <c r="C285" s="5" t="s">
        <v>276</v>
      </c>
      <c r="D285" s="6">
        <f>VLOOKUP(A285,[1]SchBlock!$A$13:$FE$540,161,0)</f>
        <v>7669417.0740488134</v>
      </c>
      <c r="E285" s="21"/>
      <c r="F285" s="36"/>
      <c r="G285" s="21"/>
      <c r="H285" s="36"/>
      <c r="I285" s="21"/>
      <c r="J285" s="28"/>
      <c r="K285" s="21"/>
      <c r="L285" s="22">
        <v>175000</v>
      </c>
    </row>
    <row r="286" spans="1:12" x14ac:dyDescent="0.25">
      <c r="A286" s="5">
        <v>5429</v>
      </c>
      <c r="B286" s="5" t="s">
        <v>359</v>
      </c>
      <c r="C286" s="5" t="s">
        <v>419</v>
      </c>
      <c r="D286" s="6">
        <f>VLOOKUP(A286,[1]SchBlock!$A$13:$FE$540,161,0)</f>
        <v>5909087.4737838693</v>
      </c>
      <c r="E286" s="22">
        <v>1253002</v>
      </c>
      <c r="F286" s="33">
        <f t="shared" ref="F286:F297" si="49">E286/D286</f>
        <v>0.21204661558303914</v>
      </c>
      <c r="G286" s="22">
        <f t="shared" ref="G286:G297" si="50">E286-I286</f>
        <v>-248613</v>
      </c>
      <c r="H286" s="33">
        <f t="shared" ref="H286:H297" si="51">G286/I286</f>
        <v>-0.16556374303666385</v>
      </c>
      <c r="I286" s="22">
        <v>1501615</v>
      </c>
      <c r="J286" s="29">
        <v>1403424</v>
      </c>
      <c r="K286" s="22">
        <v>1858611</v>
      </c>
      <c r="L286" s="22">
        <v>2060140</v>
      </c>
    </row>
    <row r="287" spans="1:12" x14ac:dyDescent="0.25">
      <c r="A287" s="5">
        <v>5410</v>
      </c>
      <c r="B287" s="5" t="s">
        <v>360</v>
      </c>
      <c r="C287" s="5" t="s">
        <v>420</v>
      </c>
      <c r="D287" s="6">
        <f>VLOOKUP(A287,[1]SchBlock!$A$13:$FE$540,161,0)</f>
        <v>4873128.21</v>
      </c>
      <c r="E287" s="22">
        <v>906319</v>
      </c>
      <c r="F287" s="33">
        <f t="shared" si="49"/>
        <v>0.18598299920370862</v>
      </c>
      <c r="G287" s="22">
        <f t="shared" si="50"/>
        <v>14116</v>
      </c>
      <c r="H287" s="33">
        <f t="shared" si="51"/>
        <v>1.5821511472164967E-2</v>
      </c>
      <c r="I287" s="22">
        <v>892203</v>
      </c>
      <c r="J287" s="29">
        <v>935228</v>
      </c>
      <c r="K287" s="22">
        <v>1198598</v>
      </c>
      <c r="L287" s="22">
        <v>1163578</v>
      </c>
    </row>
    <row r="288" spans="1:12" x14ac:dyDescent="0.25">
      <c r="A288" s="5">
        <v>4014</v>
      </c>
      <c r="B288" s="5" t="s">
        <v>361</v>
      </c>
      <c r="C288" s="5" t="s">
        <v>421</v>
      </c>
      <c r="D288" s="6">
        <f>VLOOKUP(A288,[1]SchBlock!$A$13:$FE$540,161,0)</f>
        <v>10703427.097402545</v>
      </c>
      <c r="E288" s="22">
        <v>1306000</v>
      </c>
      <c r="F288" s="33">
        <f t="shared" si="49"/>
        <v>0.12201699400717493</v>
      </c>
      <c r="G288" s="22">
        <f t="shared" si="50"/>
        <v>-78000</v>
      </c>
      <c r="H288" s="33">
        <f t="shared" si="51"/>
        <v>-5.6358381502890173E-2</v>
      </c>
      <c r="I288" s="22">
        <v>1384000</v>
      </c>
      <c r="J288" s="29">
        <v>992000</v>
      </c>
      <c r="K288" s="22">
        <v>149000</v>
      </c>
      <c r="L288" s="22">
        <v>66000</v>
      </c>
    </row>
    <row r="289" spans="1:12" x14ac:dyDescent="0.25">
      <c r="A289" s="5">
        <v>5407</v>
      </c>
      <c r="B289" s="5" t="s">
        <v>362</v>
      </c>
      <c r="C289" s="5" t="s">
        <v>421</v>
      </c>
      <c r="D289" s="6">
        <f>VLOOKUP(A289,[1]SchBlock!$A$13:$FE$540,161,0)</f>
        <v>6964773.6997172544</v>
      </c>
      <c r="E289" s="22">
        <v>799000</v>
      </c>
      <c r="F289" s="33">
        <f t="shared" si="49"/>
        <v>0.11472016672019604</v>
      </c>
      <c r="G289" s="22">
        <f t="shared" si="50"/>
        <v>-203000</v>
      </c>
      <c r="H289" s="33">
        <f t="shared" si="51"/>
        <v>-0.20259481037924151</v>
      </c>
      <c r="I289" s="22">
        <v>1002000</v>
      </c>
      <c r="J289" s="29">
        <v>685000</v>
      </c>
      <c r="K289" s="22">
        <v>458000</v>
      </c>
      <c r="L289" s="22">
        <v>290000</v>
      </c>
    </row>
    <row r="290" spans="1:12" x14ac:dyDescent="0.25">
      <c r="A290" s="5">
        <v>5418</v>
      </c>
      <c r="B290" s="5" t="s">
        <v>363</v>
      </c>
      <c r="C290" s="5" t="s">
        <v>421</v>
      </c>
      <c r="D290" s="6">
        <f>VLOOKUP(A290,[1]SchBlock!$A$13:$FE$540,161,0)</f>
        <v>8321988.0166528281</v>
      </c>
      <c r="E290" s="22">
        <v>438000</v>
      </c>
      <c r="F290" s="33">
        <f t="shared" si="49"/>
        <v>5.2631654734846302E-2</v>
      </c>
      <c r="G290" s="22">
        <f t="shared" si="50"/>
        <v>-257000</v>
      </c>
      <c r="H290" s="33">
        <f t="shared" si="51"/>
        <v>-0.36978417266187052</v>
      </c>
      <c r="I290" s="22">
        <v>695000</v>
      </c>
      <c r="J290" s="29">
        <v>728000</v>
      </c>
      <c r="K290" s="22">
        <v>646000</v>
      </c>
      <c r="L290" s="22">
        <v>196000</v>
      </c>
    </row>
    <row r="291" spans="1:12" x14ac:dyDescent="0.25">
      <c r="A291" s="5">
        <v>5468</v>
      </c>
      <c r="B291" s="5" t="s">
        <v>364</v>
      </c>
      <c r="C291" s="5" t="s">
        <v>421</v>
      </c>
      <c r="D291" s="6">
        <f>VLOOKUP(A291,[1]SchBlock!$A$13:$FE$540,161,0)</f>
        <v>8187424.7219388094</v>
      </c>
      <c r="E291" s="22">
        <v>527000</v>
      </c>
      <c r="F291" s="33">
        <f t="shared" si="49"/>
        <v>6.4367004021162424E-2</v>
      </c>
      <c r="G291" s="22">
        <f t="shared" si="50"/>
        <v>-130000</v>
      </c>
      <c r="H291" s="33">
        <f t="shared" si="51"/>
        <v>-0.19786910197869101</v>
      </c>
      <c r="I291" s="22">
        <v>657000</v>
      </c>
      <c r="J291" s="29">
        <v>888000</v>
      </c>
      <c r="K291" s="22">
        <v>760000</v>
      </c>
      <c r="L291" s="22">
        <v>504000</v>
      </c>
    </row>
    <row r="292" spans="1:12" x14ac:dyDescent="0.25">
      <c r="A292" s="5">
        <v>5420</v>
      </c>
      <c r="B292" s="5" t="s">
        <v>365</v>
      </c>
      <c r="C292" s="5" t="s">
        <v>422</v>
      </c>
      <c r="D292" s="6">
        <f>VLOOKUP(A292,[1]SchBlock!$A$13:$FE$540,161,0)</f>
        <v>5603321.4872838445</v>
      </c>
      <c r="E292" s="22">
        <v>109244</v>
      </c>
      <c r="F292" s="33">
        <f t="shared" si="49"/>
        <v>1.9496293448076806E-2</v>
      </c>
      <c r="G292" s="22">
        <f t="shared" si="50"/>
        <v>-571715</v>
      </c>
      <c r="H292" s="33">
        <f t="shared" si="51"/>
        <v>-0.83957330764407256</v>
      </c>
      <c r="I292" s="22">
        <v>680959</v>
      </c>
      <c r="J292" s="29">
        <v>948788</v>
      </c>
      <c r="K292" s="22">
        <v>1089842</v>
      </c>
      <c r="L292" s="22">
        <v>1255350</v>
      </c>
    </row>
    <row r="293" spans="1:12" x14ac:dyDescent="0.25">
      <c r="A293" s="5">
        <v>5426</v>
      </c>
      <c r="B293" s="5" t="s">
        <v>366</v>
      </c>
      <c r="C293" s="5" t="s">
        <v>423</v>
      </c>
      <c r="D293" s="6">
        <f>VLOOKUP(A293,[1]SchBlock!$A$13:$FE$540,161,0)</f>
        <v>5310975.4946259316</v>
      </c>
      <c r="E293" s="22">
        <v>320000</v>
      </c>
      <c r="F293" s="33">
        <f t="shared" si="49"/>
        <v>6.0252584543800197E-2</v>
      </c>
      <c r="G293" s="22">
        <f t="shared" si="50"/>
        <v>-52000</v>
      </c>
      <c r="H293" s="33">
        <f t="shared" si="51"/>
        <v>-0.13978494623655913</v>
      </c>
      <c r="I293" s="22">
        <v>372000</v>
      </c>
      <c r="J293" s="29">
        <v>291000</v>
      </c>
      <c r="K293" s="22">
        <v>389000</v>
      </c>
      <c r="L293" s="22">
        <v>323000</v>
      </c>
    </row>
    <row r="294" spans="1:12" x14ac:dyDescent="0.25">
      <c r="A294" s="5">
        <v>5433</v>
      </c>
      <c r="B294" s="5" t="s">
        <v>367</v>
      </c>
      <c r="C294" s="5" t="s">
        <v>281</v>
      </c>
      <c r="D294" s="6">
        <f>VLOOKUP(A294,[1]SchBlock!$A$13:$FE$540,161,0)</f>
        <v>8465103.4352301992</v>
      </c>
      <c r="E294" s="22">
        <v>1609750</v>
      </c>
      <c r="F294" s="33">
        <f t="shared" si="49"/>
        <v>0.19016306325336998</v>
      </c>
      <c r="G294" s="22">
        <f t="shared" si="50"/>
        <v>158660</v>
      </c>
      <c r="H294" s="33">
        <f t="shared" si="51"/>
        <v>0.10933849726757128</v>
      </c>
      <c r="I294" s="22">
        <v>1451090</v>
      </c>
      <c r="J294" s="29">
        <v>1020715</v>
      </c>
      <c r="K294" s="22">
        <v>955917</v>
      </c>
      <c r="L294" s="32">
        <v>640555</v>
      </c>
    </row>
    <row r="295" spans="1:12" x14ac:dyDescent="0.25">
      <c r="A295" s="5">
        <v>4390</v>
      </c>
      <c r="B295" s="5" t="s">
        <v>368</v>
      </c>
      <c r="C295" s="5" t="s">
        <v>424</v>
      </c>
      <c r="D295" s="6">
        <f>VLOOKUP(A295,[1]SchBlock!$A$13:$FE$540,161,0)</f>
        <v>7427453.0477012992</v>
      </c>
      <c r="E295" s="22">
        <v>1780015</v>
      </c>
      <c r="F295" s="33">
        <f t="shared" si="49"/>
        <v>0.23965348398276198</v>
      </c>
      <c r="G295" s="22">
        <f t="shared" si="50"/>
        <v>75328</v>
      </c>
      <c r="H295" s="33">
        <f t="shared" si="51"/>
        <v>4.4188757232266097E-2</v>
      </c>
      <c r="I295" s="22">
        <v>1704687</v>
      </c>
      <c r="J295" s="29">
        <v>1571600</v>
      </c>
      <c r="K295" s="22">
        <v>1166458</v>
      </c>
      <c r="L295" s="22">
        <v>859725</v>
      </c>
    </row>
    <row r="296" spans="1:12" x14ac:dyDescent="0.25">
      <c r="A296" s="5">
        <v>4026</v>
      </c>
      <c r="B296" s="5" t="s">
        <v>369</v>
      </c>
      <c r="C296" s="5" t="s">
        <v>425</v>
      </c>
      <c r="D296" s="6">
        <f>VLOOKUP(A296,[1]SchBlock!$A$13:$FE$540,161,0)</f>
        <v>5750992.4445015891</v>
      </c>
      <c r="E296" s="22">
        <v>-92377</v>
      </c>
      <c r="F296" s="33">
        <f t="shared" si="49"/>
        <v>-1.6062792794714908E-2</v>
      </c>
      <c r="G296" s="22">
        <f t="shared" si="50"/>
        <v>-384941</v>
      </c>
      <c r="H296" s="33">
        <f t="shared" si="51"/>
        <v>-1.3157497163013905</v>
      </c>
      <c r="I296" s="22">
        <v>292564</v>
      </c>
      <c r="J296" s="29">
        <v>444921</v>
      </c>
      <c r="K296" s="22">
        <v>455395</v>
      </c>
      <c r="L296" s="22">
        <v>274305</v>
      </c>
    </row>
    <row r="297" spans="1:12" x14ac:dyDescent="0.25">
      <c r="A297" s="5">
        <v>5411</v>
      </c>
      <c r="B297" s="5" t="s">
        <v>370</v>
      </c>
      <c r="C297" s="5" t="s">
        <v>426</v>
      </c>
      <c r="D297" s="6">
        <f>VLOOKUP(A297,[1]SchBlock!$A$13:$FE$540,161,0)</f>
        <v>4317777.3499999996</v>
      </c>
      <c r="E297" s="22">
        <v>708000</v>
      </c>
      <c r="F297" s="33">
        <f t="shared" si="49"/>
        <v>0.16397325350738617</v>
      </c>
      <c r="G297" s="22">
        <f t="shared" si="50"/>
        <v>173000</v>
      </c>
      <c r="H297" s="33">
        <f t="shared" si="51"/>
        <v>0.3233644859813084</v>
      </c>
      <c r="I297" s="22">
        <v>535000</v>
      </c>
      <c r="J297" s="29">
        <v>515000</v>
      </c>
      <c r="K297" s="22">
        <v>468000</v>
      </c>
      <c r="L297" s="22">
        <v>209000</v>
      </c>
    </row>
    <row r="298" spans="1:12" x14ac:dyDescent="0.25">
      <c r="A298" s="5">
        <v>5432</v>
      </c>
      <c r="B298" s="5" t="s">
        <v>371</v>
      </c>
      <c r="C298" s="5" t="s">
        <v>298</v>
      </c>
      <c r="D298" s="6">
        <f>VLOOKUP(A298,[1]SchBlock!$A$13:$FE$540,161,0)</f>
        <v>10292869.098189669</v>
      </c>
      <c r="E298" s="21"/>
      <c r="F298" s="36"/>
      <c r="G298" s="21"/>
      <c r="H298" s="36"/>
      <c r="I298" s="21"/>
      <c r="J298" s="28"/>
      <c r="K298" s="21"/>
      <c r="L298" s="21"/>
    </row>
    <row r="299" spans="1:12" x14ac:dyDescent="0.25">
      <c r="A299" s="5">
        <v>6905</v>
      </c>
      <c r="B299" s="5" t="s">
        <v>372</v>
      </c>
      <c r="C299" s="5" t="s">
        <v>298</v>
      </c>
      <c r="D299" s="6">
        <f>VLOOKUP(A299,[1]SchBlock!$A$13:$FE$540,161,0)</f>
        <v>6031252.8903751699</v>
      </c>
      <c r="E299" s="21"/>
      <c r="F299" s="36"/>
      <c r="G299" s="21"/>
      <c r="H299" s="36"/>
      <c r="I299" s="21"/>
      <c r="J299" s="28"/>
      <c r="K299" s="21"/>
      <c r="L299" s="21"/>
    </row>
    <row r="300" spans="1:12" x14ac:dyDescent="0.25">
      <c r="A300" s="5">
        <v>6906</v>
      </c>
      <c r="B300" s="5" t="s">
        <v>373</v>
      </c>
      <c r="C300" s="5" t="s">
        <v>298</v>
      </c>
      <c r="D300" s="6">
        <f>VLOOKUP(A300,[1]SchBlock!$A$13:$FE$540,161,0)</f>
        <v>7696264.6387747331</v>
      </c>
      <c r="E300" s="21"/>
      <c r="F300" s="36"/>
      <c r="G300" s="21"/>
      <c r="H300" s="36"/>
      <c r="I300" s="21"/>
      <c r="J300" s="28"/>
      <c r="K300" s="21"/>
      <c r="L300" s="21"/>
    </row>
    <row r="301" spans="1:12" x14ac:dyDescent="0.25">
      <c r="A301" s="5">
        <v>6907</v>
      </c>
      <c r="B301" s="5" t="s">
        <v>374</v>
      </c>
      <c r="C301" s="5" t="s">
        <v>298</v>
      </c>
      <c r="D301" s="6">
        <f>VLOOKUP(A301,[1]SchBlock!$A$13:$FE$540,161,0)</f>
        <v>5477919.0642425939</v>
      </c>
      <c r="E301" s="21"/>
      <c r="F301" s="36"/>
      <c r="G301" s="21"/>
      <c r="H301" s="36"/>
      <c r="I301" s="21"/>
      <c r="J301" s="28"/>
      <c r="K301" s="21"/>
      <c r="L301" s="21"/>
    </row>
    <row r="302" spans="1:12" x14ac:dyDescent="0.25">
      <c r="A302" s="5">
        <v>6910</v>
      </c>
      <c r="B302" s="5" t="s">
        <v>375</v>
      </c>
      <c r="C302" s="5" t="s">
        <v>298</v>
      </c>
      <c r="D302" s="6">
        <f>VLOOKUP(A302,[1]SchBlock!$A$13:$FE$540,161,0)</f>
        <v>10223246.850354601</v>
      </c>
      <c r="E302" s="21"/>
      <c r="F302" s="36"/>
      <c r="G302" s="21"/>
      <c r="H302" s="36"/>
      <c r="I302" s="21"/>
      <c r="J302" s="28"/>
      <c r="K302" s="21"/>
      <c r="L302" s="21"/>
    </row>
    <row r="303" spans="1:12" x14ac:dyDescent="0.25">
      <c r="A303" s="5">
        <v>4470</v>
      </c>
      <c r="B303" s="5" t="s">
        <v>376</v>
      </c>
      <c r="C303" s="5" t="s">
        <v>427</v>
      </c>
      <c r="D303" s="6">
        <f>VLOOKUP(A303,[1]SchBlock!$A$13:$FE$540,161,0)</f>
        <v>5566523.2283804519</v>
      </c>
      <c r="E303" s="21"/>
      <c r="F303" s="36"/>
      <c r="G303" s="21"/>
      <c r="H303" s="36"/>
      <c r="I303" s="21"/>
      <c r="J303" s="28"/>
      <c r="K303" s="22">
        <v>56000</v>
      </c>
      <c r="L303" s="22">
        <v>0</v>
      </c>
    </row>
    <row r="304" spans="1:12" x14ac:dyDescent="0.25">
      <c r="A304" s="5">
        <v>4471</v>
      </c>
      <c r="B304" s="5" t="s">
        <v>377</v>
      </c>
      <c r="C304" s="5" t="s">
        <v>428</v>
      </c>
      <c r="D304" s="6">
        <f>VLOOKUP(A304,[1]SchBlock!$A$13:$FE$540,161,0)</f>
        <v>7717128.9290063232</v>
      </c>
      <c r="E304" s="22">
        <v>294000</v>
      </c>
      <c r="F304" s="33">
        <f>E304/D304</f>
        <v>3.8097069869461958E-2</v>
      </c>
      <c r="G304" s="22">
        <f t="shared" ref="G304" si="52">E304-I304</f>
        <v>104000</v>
      </c>
      <c r="H304" s="33">
        <f t="shared" ref="H304" si="53">G304/I304</f>
        <v>0.54736842105263162</v>
      </c>
      <c r="I304" s="22">
        <v>190000</v>
      </c>
      <c r="J304" s="29">
        <v>244000</v>
      </c>
      <c r="K304" s="22">
        <v>129461</v>
      </c>
      <c r="L304" s="22">
        <v>129461</v>
      </c>
    </row>
    <row r="305" spans="1:12" x14ac:dyDescent="0.25">
      <c r="A305" s="5">
        <v>4004</v>
      </c>
      <c r="B305" s="5" t="s">
        <v>378</v>
      </c>
      <c r="C305" s="12" t="s">
        <v>429</v>
      </c>
      <c r="D305" s="6">
        <f>VLOOKUP(A305,[1]SchBlock!$A$13:$FE$540,161,0)</f>
        <v>5943400.0261523612</v>
      </c>
      <c r="E305" s="21"/>
      <c r="F305" s="36"/>
      <c r="G305" s="21"/>
      <c r="H305" s="36"/>
      <c r="I305" s="21"/>
      <c r="J305" s="28"/>
      <c r="K305" s="21"/>
      <c r="L305" s="21"/>
    </row>
    <row r="306" spans="1:12" x14ac:dyDescent="0.25">
      <c r="A306" s="5">
        <v>4027</v>
      </c>
      <c r="B306" s="5" t="s">
        <v>379</v>
      </c>
      <c r="C306" s="5" t="s">
        <v>305</v>
      </c>
      <c r="D306" s="6">
        <f>VLOOKUP(A306,[1]SchBlock!$A$13:$FE$540,161,0)</f>
        <v>4280552.3158631744</v>
      </c>
      <c r="E306" s="22">
        <v>70000</v>
      </c>
      <c r="F306" s="33">
        <f t="shared" ref="F306:F310" si="54">E306/D306</f>
        <v>1.6353029897704797E-2</v>
      </c>
      <c r="G306" s="22">
        <f t="shared" ref="G306:G310" si="55">E306-I306</f>
        <v>42000</v>
      </c>
      <c r="H306" s="33">
        <f t="shared" ref="H306:H310" si="56">G306/I306</f>
        <v>1.5</v>
      </c>
      <c r="I306" s="22">
        <v>28000</v>
      </c>
      <c r="J306" s="29">
        <v>-249000</v>
      </c>
      <c r="K306" s="22">
        <v>-463000</v>
      </c>
      <c r="L306" s="22">
        <v>-348000</v>
      </c>
    </row>
    <row r="307" spans="1:12" x14ac:dyDescent="0.25">
      <c r="A307" s="5">
        <v>6911</v>
      </c>
      <c r="B307" s="5" t="s">
        <v>380</v>
      </c>
      <c r="C307" s="5" t="s">
        <v>307</v>
      </c>
      <c r="D307" s="6">
        <f>VLOOKUP(A307,[1]SchBlock!$A$13:$FE$540,161,0)</f>
        <v>6173142.4901301628</v>
      </c>
      <c r="E307" s="22">
        <v>1916824</v>
      </c>
      <c r="F307" s="33">
        <f t="shared" si="54"/>
        <v>0.31051024710100011</v>
      </c>
      <c r="G307" s="22">
        <f t="shared" si="55"/>
        <v>587824</v>
      </c>
      <c r="H307" s="33">
        <f t="shared" si="56"/>
        <v>0.44230549285176823</v>
      </c>
      <c r="I307" s="22">
        <v>1329000</v>
      </c>
      <c r="J307" s="29">
        <v>938000</v>
      </c>
      <c r="K307" s="22">
        <v>789000</v>
      </c>
      <c r="L307" s="22">
        <v>537000</v>
      </c>
    </row>
    <row r="308" spans="1:12" x14ac:dyDescent="0.25">
      <c r="A308" s="5">
        <v>5402</v>
      </c>
      <c r="B308" s="5" t="s">
        <v>381</v>
      </c>
      <c r="C308" s="5" t="s">
        <v>430</v>
      </c>
      <c r="D308" s="6">
        <f>VLOOKUP(A308,[1]SchBlock!$A$13:$FE$540,161,0)</f>
        <v>9098767.1909138802</v>
      </c>
      <c r="E308" s="22">
        <v>1867313</v>
      </c>
      <c r="F308" s="33">
        <f t="shared" si="54"/>
        <v>0.20522703359909214</v>
      </c>
      <c r="G308" s="22">
        <f t="shared" si="55"/>
        <v>655657</v>
      </c>
      <c r="H308" s="33">
        <f t="shared" si="56"/>
        <v>0.54112470866318496</v>
      </c>
      <c r="I308" s="22">
        <v>1211656</v>
      </c>
      <c r="J308" s="29">
        <v>1504008</v>
      </c>
      <c r="K308" s="22">
        <v>1256802</v>
      </c>
      <c r="L308" s="22">
        <v>1311567</v>
      </c>
    </row>
    <row r="309" spans="1:12" x14ac:dyDescent="0.25">
      <c r="A309" s="5">
        <v>4011</v>
      </c>
      <c r="B309" s="5" t="s">
        <v>382</v>
      </c>
      <c r="C309" s="5" t="s">
        <v>309</v>
      </c>
      <c r="D309" s="6">
        <f>VLOOKUP(A309,[1]SchBlock!$A$13:$FE$540,161,0)</f>
        <v>7714016.9298003642</v>
      </c>
      <c r="E309" s="22">
        <v>919898</v>
      </c>
      <c r="F309" s="33">
        <f t="shared" si="54"/>
        <v>0.11925019200389629</v>
      </c>
      <c r="G309" s="22">
        <f t="shared" si="55"/>
        <v>-28121</v>
      </c>
      <c r="H309" s="33">
        <f t="shared" si="56"/>
        <v>-2.9662907599953166E-2</v>
      </c>
      <c r="I309" s="22">
        <v>948019</v>
      </c>
      <c r="J309" s="29">
        <v>599812</v>
      </c>
      <c r="K309" s="22">
        <v>230276</v>
      </c>
      <c r="L309" s="22">
        <v>323642</v>
      </c>
    </row>
    <row r="310" spans="1:12" x14ac:dyDescent="0.25">
      <c r="A310" s="5">
        <v>4005</v>
      </c>
      <c r="B310" s="5" t="s">
        <v>383</v>
      </c>
      <c r="C310" s="5" t="s">
        <v>431</v>
      </c>
      <c r="D310" s="6">
        <f>VLOOKUP(A310,[1]SchBlock!$A$13:$FE$540,161,0)</f>
        <v>4862473.9200596213</v>
      </c>
      <c r="E310" s="22">
        <v>449000</v>
      </c>
      <c r="F310" s="33">
        <f t="shared" si="54"/>
        <v>9.2339826882710474E-2</v>
      </c>
      <c r="G310" s="22">
        <f t="shared" si="55"/>
        <v>-187000</v>
      </c>
      <c r="H310" s="33">
        <f t="shared" si="56"/>
        <v>-0.29402515723270439</v>
      </c>
      <c r="I310" s="22">
        <v>636000</v>
      </c>
      <c r="J310" s="29">
        <v>610000</v>
      </c>
      <c r="K310" s="22">
        <v>745000</v>
      </c>
      <c r="L310" s="22">
        <v>349000</v>
      </c>
    </row>
    <row r="311" spans="1:12" x14ac:dyDescent="0.25">
      <c r="A311" s="5">
        <v>4010</v>
      </c>
      <c r="B311" s="5" t="s">
        <v>384</v>
      </c>
      <c r="C311" s="5" t="s">
        <v>17</v>
      </c>
      <c r="D311" s="6">
        <f>VLOOKUP(A311,[1]SchBlock!$A$13:$FE$540,161,0)</f>
        <v>6101228.8659707829</v>
      </c>
      <c r="E311" s="21"/>
      <c r="F311" s="36"/>
      <c r="G311" s="21"/>
      <c r="H311" s="36"/>
      <c r="I311" s="21"/>
      <c r="J311" s="29">
        <v>-63533</v>
      </c>
      <c r="K311" s="22">
        <v>-219107</v>
      </c>
      <c r="L311" s="22">
        <v>-305069</v>
      </c>
    </row>
    <row r="312" spans="1:12" x14ac:dyDescent="0.25">
      <c r="A312" s="5">
        <v>4400</v>
      </c>
      <c r="B312" s="5" t="s">
        <v>385</v>
      </c>
      <c r="C312" s="5" t="s">
        <v>17</v>
      </c>
      <c r="D312" s="6">
        <f>VLOOKUP(A312,[1]SchBlock!$A$13:$FE$540,161,0)</f>
        <v>4716444.0510132294</v>
      </c>
      <c r="E312" s="21"/>
      <c r="F312" s="36"/>
      <c r="G312" s="21"/>
      <c r="H312" s="36"/>
      <c r="I312" s="21"/>
      <c r="J312" s="29">
        <v>54575</v>
      </c>
      <c r="K312" s="22">
        <v>86447</v>
      </c>
      <c r="L312" s="22">
        <v>127881</v>
      </c>
    </row>
    <row r="313" spans="1:12" x14ac:dyDescent="0.25">
      <c r="A313" s="5">
        <v>5408</v>
      </c>
      <c r="B313" s="5" t="s">
        <v>386</v>
      </c>
      <c r="C313" s="5" t="s">
        <v>17</v>
      </c>
      <c r="D313" s="6">
        <f>VLOOKUP(A313,[1]SchBlock!$A$13:$FE$540,161,0)</f>
        <v>8649142.5</v>
      </c>
      <c r="E313" s="21"/>
      <c r="F313" s="36"/>
      <c r="G313" s="21"/>
      <c r="H313" s="36"/>
      <c r="I313" s="21"/>
      <c r="J313" s="29">
        <v>1109503</v>
      </c>
      <c r="K313" s="22">
        <v>978339</v>
      </c>
      <c r="L313" s="22">
        <v>872039</v>
      </c>
    </row>
    <row r="314" spans="1:12" x14ac:dyDescent="0.25">
      <c r="A314" s="5">
        <v>5467</v>
      </c>
      <c r="B314" s="5" t="s">
        <v>387</v>
      </c>
      <c r="C314" s="5" t="s">
        <v>432</v>
      </c>
      <c r="D314" s="6">
        <f>VLOOKUP(A314,[1]SchBlock!$A$13:$FE$540,161,0)</f>
        <v>7108985.547881892</v>
      </c>
      <c r="E314" s="22">
        <v>214815</v>
      </c>
      <c r="F314" s="33">
        <f t="shared" ref="F314:F319" si="57">E314/D314</f>
        <v>3.0217391574808267E-2</v>
      </c>
      <c r="G314" s="22">
        <f t="shared" ref="G314:G319" si="58">E314-I314</f>
        <v>-124688</v>
      </c>
      <c r="H314" s="33">
        <f t="shared" ref="H314:H319" si="59">G314/I314</f>
        <v>-0.36726626863385597</v>
      </c>
      <c r="I314" s="22">
        <v>339503</v>
      </c>
      <c r="J314" s="29">
        <v>322652</v>
      </c>
      <c r="K314" s="22">
        <v>278687</v>
      </c>
      <c r="L314" s="22">
        <v>250214</v>
      </c>
    </row>
    <row r="315" spans="1:12" x14ac:dyDescent="0.25">
      <c r="A315" s="5">
        <v>4018</v>
      </c>
      <c r="B315" s="5" t="s">
        <v>388</v>
      </c>
      <c r="C315" s="5" t="s">
        <v>315</v>
      </c>
      <c r="D315" s="6">
        <f>VLOOKUP(A315,[1]SchBlock!$A$13:$FE$540,161,0)</f>
        <v>3368263.7005633931</v>
      </c>
      <c r="E315" s="22">
        <v>418729</v>
      </c>
      <c r="F315" s="33">
        <f t="shared" si="57"/>
        <v>0.12431597915862741</v>
      </c>
      <c r="G315" s="22">
        <f t="shared" si="58"/>
        <v>-132905</v>
      </c>
      <c r="H315" s="33">
        <f t="shared" si="59"/>
        <v>-0.24092967438555274</v>
      </c>
      <c r="I315" s="22">
        <v>551634</v>
      </c>
      <c r="J315" s="29">
        <v>642669</v>
      </c>
      <c r="K315" s="22">
        <v>-1051000</v>
      </c>
      <c r="L315" s="22">
        <v>-1051000</v>
      </c>
    </row>
    <row r="316" spans="1:12" x14ac:dyDescent="0.25">
      <c r="A316" s="5">
        <v>5458</v>
      </c>
      <c r="B316" s="5" t="s">
        <v>389</v>
      </c>
      <c r="C316" s="5" t="s">
        <v>433</v>
      </c>
      <c r="D316" s="6">
        <f>VLOOKUP(A316,[1]SchBlock!$A$13:$FE$540,161,0)</f>
        <v>5466415.9309912547</v>
      </c>
      <c r="E316" s="22">
        <v>1629723</v>
      </c>
      <c r="F316" s="33">
        <f t="shared" si="57"/>
        <v>0.29813373526161108</v>
      </c>
      <c r="G316" s="22">
        <f t="shared" si="58"/>
        <v>-278621</v>
      </c>
      <c r="H316" s="33">
        <f t="shared" si="59"/>
        <v>-0.14600145466435821</v>
      </c>
      <c r="I316" s="22">
        <v>1908344</v>
      </c>
      <c r="J316" s="29">
        <v>1671873</v>
      </c>
      <c r="K316" s="22">
        <v>1278342</v>
      </c>
      <c r="L316" s="22">
        <v>824389</v>
      </c>
    </row>
    <row r="317" spans="1:12" x14ac:dyDescent="0.25">
      <c r="A317" s="5">
        <v>4343</v>
      </c>
      <c r="B317" s="5" t="s">
        <v>390</v>
      </c>
      <c r="C317" s="11" t="s">
        <v>434</v>
      </c>
      <c r="D317" s="6">
        <f>VLOOKUP(A317,[1]SchBlock!$A$13:$FE$540,161,0)</f>
        <v>6819250.1746979309</v>
      </c>
      <c r="E317" s="22">
        <v>1315949</v>
      </c>
      <c r="F317" s="33">
        <f t="shared" si="57"/>
        <v>0.19297561554240705</v>
      </c>
      <c r="G317" s="22">
        <f t="shared" si="58"/>
        <v>-953971</v>
      </c>
      <c r="H317" s="33">
        <f t="shared" si="59"/>
        <v>-0.42026635299922466</v>
      </c>
      <c r="I317" s="22">
        <v>2269920</v>
      </c>
      <c r="J317" s="29">
        <v>2488286</v>
      </c>
      <c r="K317" s="22">
        <v>1866335</v>
      </c>
      <c r="L317" s="22">
        <v>1995666</v>
      </c>
    </row>
    <row r="318" spans="1:12" x14ac:dyDescent="0.25">
      <c r="A318" s="5">
        <v>6908</v>
      </c>
      <c r="B318" s="5" t="s">
        <v>391</v>
      </c>
      <c r="C318" s="5" t="s">
        <v>435</v>
      </c>
      <c r="D318" s="6">
        <f>VLOOKUP(A318,[1]SchBlock!$A$13:$FE$540,161,0)</f>
        <v>6269083.4970316952</v>
      </c>
      <c r="E318" s="22">
        <v>843750</v>
      </c>
      <c r="F318" s="33">
        <f t="shared" si="57"/>
        <v>0.13458905123843085</v>
      </c>
      <c r="G318" s="22">
        <f t="shared" si="58"/>
        <v>-533033</v>
      </c>
      <c r="H318" s="33">
        <f t="shared" si="59"/>
        <v>-0.38715832487763141</v>
      </c>
      <c r="I318" s="22">
        <v>1376783</v>
      </c>
      <c r="J318" s="29">
        <v>1290794</v>
      </c>
      <c r="K318" s="22">
        <v>955193</v>
      </c>
      <c r="L318" s="22">
        <v>458519</v>
      </c>
    </row>
    <row r="319" spans="1:12" x14ac:dyDescent="0.25">
      <c r="A319" s="5">
        <v>6909</v>
      </c>
      <c r="B319" s="5" t="s">
        <v>392</v>
      </c>
      <c r="C319" s="5" t="s">
        <v>435</v>
      </c>
      <c r="D319" s="6">
        <f>VLOOKUP(A319,[1]SchBlock!$A$13:$FE$540,161,0)</f>
        <v>4590308.8831558982</v>
      </c>
      <c r="E319" s="22">
        <v>843750</v>
      </c>
      <c r="F319" s="33">
        <f t="shared" si="57"/>
        <v>0.18381115987556609</v>
      </c>
      <c r="G319" s="22">
        <f t="shared" si="58"/>
        <v>-533034</v>
      </c>
      <c r="H319" s="33">
        <f t="shared" si="59"/>
        <v>-0.38715877000313775</v>
      </c>
      <c r="I319" s="22">
        <v>1376784</v>
      </c>
      <c r="J319" s="29">
        <v>1290784</v>
      </c>
      <c r="K319" s="22">
        <v>955194</v>
      </c>
      <c r="L319" s="22">
        <v>458519</v>
      </c>
    </row>
    <row r="320" spans="1:12" x14ac:dyDescent="0.25">
      <c r="A320" s="5">
        <v>4499</v>
      </c>
      <c r="B320" s="5" t="s">
        <v>393</v>
      </c>
      <c r="C320" s="5" t="s">
        <v>18</v>
      </c>
      <c r="D320" s="6">
        <f>VLOOKUP(A320,[1]SchBlock!$A$13:$FE$540,161,0)</f>
        <v>7158560.7904760884</v>
      </c>
      <c r="E320" s="21"/>
      <c r="F320" s="36"/>
      <c r="G320" s="21"/>
      <c r="H320" s="36"/>
      <c r="I320" s="21"/>
      <c r="J320" s="29">
        <v>2072000</v>
      </c>
      <c r="K320" s="22">
        <v>1974000</v>
      </c>
      <c r="L320" s="22">
        <v>1429000</v>
      </c>
    </row>
    <row r="321" spans="1:12" x14ac:dyDescent="0.25">
      <c r="A321" s="5">
        <v>5416</v>
      </c>
      <c r="B321" s="5" t="s">
        <v>394</v>
      </c>
      <c r="C321" s="5" t="s">
        <v>18</v>
      </c>
      <c r="D321" s="6">
        <f>VLOOKUP(A321,[1]SchBlock!$A$13:$FE$540,161,0)</f>
        <v>7101631.0136170546</v>
      </c>
      <c r="E321" s="21"/>
      <c r="F321" s="36"/>
      <c r="G321" s="21"/>
      <c r="H321" s="36"/>
      <c r="I321" s="21"/>
      <c r="J321" s="29">
        <v>1490000</v>
      </c>
      <c r="K321" s="22">
        <v>1153000</v>
      </c>
      <c r="L321" s="22">
        <v>477000</v>
      </c>
    </row>
    <row r="322" spans="1:12" x14ac:dyDescent="0.25">
      <c r="A322" s="5">
        <v>5422</v>
      </c>
      <c r="B322" s="5" t="s">
        <v>395</v>
      </c>
      <c r="C322" s="5" t="s">
        <v>436</v>
      </c>
      <c r="D322" s="6">
        <f>VLOOKUP(A322,[1]SchBlock!$A$13:$FE$540,161,0)</f>
        <v>8395073.0195024721</v>
      </c>
      <c r="E322" s="22">
        <v>932206</v>
      </c>
      <c r="F322" s="33">
        <f t="shared" ref="F322:F339" si="60">E322/D322</f>
        <v>0.11104203594589419</v>
      </c>
      <c r="G322" s="22">
        <f t="shared" ref="G322:G339" si="61">E322-I322</f>
        <v>-40599</v>
      </c>
      <c r="H322" s="33">
        <f t="shared" ref="H322:H339" si="62">G322/I322</f>
        <v>-4.1733954903603494E-2</v>
      </c>
      <c r="I322" s="22">
        <v>972805</v>
      </c>
      <c r="J322" s="29">
        <v>993554</v>
      </c>
      <c r="K322" s="22">
        <v>606792</v>
      </c>
      <c r="L322" s="22">
        <v>458313</v>
      </c>
    </row>
    <row r="323" spans="1:12" x14ac:dyDescent="0.25">
      <c r="A323" s="5">
        <v>4001</v>
      </c>
      <c r="B323" s="5" t="s">
        <v>396</v>
      </c>
      <c r="C323" s="5" t="s">
        <v>326</v>
      </c>
      <c r="D323" s="6">
        <f>VLOOKUP(A323,[1]SchBlock!$A$13:$FE$540,161,0)</f>
        <v>6747817.8361843461</v>
      </c>
      <c r="E323" s="22">
        <v>11000</v>
      </c>
      <c r="F323" s="33">
        <f t="shared" si="60"/>
        <v>1.6301566324173496E-3</v>
      </c>
      <c r="G323" s="22">
        <f t="shared" si="61"/>
        <v>-36000</v>
      </c>
      <c r="H323" s="33">
        <f t="shared" si="62"/>
        <v>-0.76595744680851063</v>
      </c>
      <c r="I323" s="22">
        <v>47000</v>
      </c>
      <c r="J323" s="29">
        <v>186000</v>
      </c>
      <c r="K323" s="22">
        <v>675000</v>
      </c>
      <c r="L323" s="22">
        <v>893000</v>
      </c>
    </row>
    <row r="324" spans="1:12" x14ac:dyDescent="0.25">
      <c r="A324" s="5">
        <v>5415</v>
      </c>
      <c r="B324" s="5" t="s">
        <v>397</v>
      </c>
      <c r="C324" s="5" t="s">
        <v>326</v>
      </c>
      <c r="D324" s="6">
        <f>VLOOKUP(A324,[1]SchBlock!$A$13:$FE$540,161,0)</f>
        <v>4893428.8954156414</v>
      </c>
      <c r="E324" s="22">
        <v>24000</v>
      </c>
      <c r="F324" s="33">
        <f t="shared" si="60"/>
        <v>4.9045363717217091E-3</v>
      </c>
      <c r="G324" s="22">
        <f t="shared" si="61"/>
        <v>-247000</v>
      </c>
      <c r="H324" s="33">
        <f t="shared" si="62"/>
        <v>-0.91143911439114389</v>
      </c>
      <c r="I324" s="22">
        <v>271000</v>
      </c>
      <c r="J324" s="29">
        <v>245000</v>
      </c>
      <c r="K324" s="22">
        <v>607000</v>
      </c>
      <c r="L324" s="22">
        <v>761000</v>
      </c>
    </row>
    <row r="325" spans="1:12" x14ac:dyDescent="0.25">
      <c r="A325" s="5">
        <v>5455</v>
      </c>
      <c r="B325" s="5" t="s">
        <v>398</v>
      </c>
      <c r="C325" s="5" t="s">
        <v>326</v>
      </c>
      <c r="D325" s="6">
        <f>VLOOKUP(A325,[1]SchBlock!$A$13:$FE$540,161,0)</f>
        <v>4231402.5511324303</v>
      </c>
      <c r="E325" s="22">
        <v>9000</v>
      </c>
      <c r="F325" s="33">
        <f t="shared" si="60"/>
        <v>2.1269543351746037E-3</v>
      </c>
      <c r="G325" s="22">
        <f t="shared" si="61"/>
        <v>165000</v>
      </c>
      <c r="H325" s="33">
        <f t="shared" si="62"/>
        <v>-1.0576923076923077</v>
      </c>
      <c r="I325" s="22">
        <v>-156000</v>
      </c>
      <c r="J325" s="29">
        <v>221000</v>
      </c>
      <c r="K325" s="22">
        <v>278000</v>
      </c>
      <c r="L325" s="22">
        <v>233000</v>
      </c>
    </row>
    <row r="326" spans="1:12" x14ac:dyDescent="0.25">
      <c r="A326" s="5">
        <v>5421</v>
      </c>
      <c r="B326" s="5" t="s">
        <v>399</v>
      </c>
      <c r="C326" s="5" t="s">
        <v>437</v>
      </c>
      <c r="D326" s="6">
        <f>VLOOKUP(A326,[1]SchBlock!$A$13:$FE$540,161,0)</f>
        <v>7916287.6846022857</v>
      </c>
      <c r="E326" s="22">
        <v>2022000</v>
      </c>
      <c r="F326" s="33">
        <f t="shared" si="60"/>
        <v>0.25542275376536994</v>
      </c>
      <c r="G326" s="22">
        <f t="shared" si="61"/>
        <v>304000</v>
      </c>
      <c r="H326" s="33">
        <f t="shared" si="62"/>
        <v>0.17694994179278231</v>
      </c>
      <c r="I326" s="22">
        <v>1718000</v>
      </c>
      <c r="J326" s="29">
        <v>1358000</v>
      </c>
      <c r="K326" s="22">
        <v>1095000</v>
      </c>
      <c r="L326" s="22">
        <v>789000</v>
      </c>
    </row>
    <row r="327" spans="1:12" x14ac:dyDescent="0.25">
      <c r="A327" s="5">
        <v>4323</v>
      </c>
      <c r="B327" s="5" t="s">
        <v>400</v>
      </c>
      <c r="C327" s="5" t="s">
        <v>328</v>
      </c>
      <c r="D327" s="6">
        <f>VLOOKUP(A327,[1]SchBlock!$A$13:$FE$540,161,0)</f>
        <v>7667489.9466546029</v>
      </c>
      <c r="E327" s="22">
        <v>10000</v>
      </c>
      <c r="F327" s="33">
        <f t="shared" si="60"/>
        <v>1.3042077745877049E-3</v>
      </c>
      <c r="G327" s="22">
        <f t="shared" si="61"/>
        <v>-202577</v>
      </c>
      <c r="H327" s="33">
        <f t="shared" si="62"/>
        <v>-0.95295822219713322</v>
      </c>
      <c r="I327" s="22">
        <v>212577</v>
      </c>
      <c r="J327" s="29">
        <v>203267</v>
      </c>
      <c r="K327" s="22">
        <v>126977</v>
      </c>
      <c r="L327" s="22">
        <v>52475</v>
      </c>
    </row>
    <row r="328" spans="1:12" x14ac:dyDescent="0.25">
      <c r="A328" s="5">
        <v>5463</v>
      </c>
      <c r="B328" s="5" t="s">
        <v>401</v>
      </c>
      <c r="C328" s="5" t="s">
        <v>438</v>
      </c>
      <c r="D328" s="6">
        <f>VLOOKUP(A328,[1]SchBlock!$A$13:$FE$540,161,0)</f>
        <v>6292317.3435526183</v>
      </c>
      <c r="E328" s="22">
        <v>1276256</v>
      </c>
      <c r="F328" s="33">
        <f t="shared" si="60"/>
        <v>0.20282765955974985</v>
      </c>
      <c r="G328" s="22">
        <f t="shared" si="61"/>
        <v>-377285</v>
      </c>
      <c r="H328" s="33">
        <f t="shared" si="62"/>
        <v>-0.22816791358666039</v>
      </c>
      <c r="I328" s="22">
        <v>1653541</v>
      </c>
      <c r="J328" s="29">
        <v>1257380</v>
      </c>
      <c r="K328" s="22">
        <v>1043000</v>
      </c>
      <c r="L328" s="22">
        <v>1070024</v>
      </c>
    </row>
    <row r="329" spans="1:12" x14ac:dyDescent="0.25">
      <c r="A329" s="5">
        <v>4020</v>
      </c>
      <c r="B329" s="5" t="s">
        <v>402</v>
      </c>
      <c r="C329" s="5" t="s">
        <v>331</v>
      </c>
      <c r="D329" s="6">
        <f>VLOOKUP(A329,[1]SchBlock!$A$13:$FE$540,161,0)</f>
        <v>5612105.3628326179</v>
      </c>
      <c r="E329" s="22">
        <v>524000</v>
      </c>
      <c r="F329" s="33">
        <f t="shared" si="60"/>
        <v>9.3369594140249645E-2</v>
      </c>
      <c r="G329" s="22">
        <f t="shared" si="61"/>
        <v>-21000</v>
      </c>
      <c r="H329" s="33">
        <f t="shared" si="62"/>
        <v>-3.8532110091743121E-2</v>
      </c>
      <c r="I329" s="22">
        <v>545000</v>
      </c>
      <c r="J329" s="29">
        <v>458000</v>
      </c>
      <c r="K329" s="22">
        <v>229000</v>
      </c>
      <c r="L329" s="22">
        <v>145000</v>
      </c>
    </row>
    <row r="330" spans="1:12" x14ac:dyDescent="0.25">
      <c r="A330" s="5">
        <v>4024</v>
      </c>
      <c r="B330" s="5" t="s">
        <v>403</v>
      </c>
      <c r="C330" s="5" t="s">
        <v>331</v>
      </c>
      <c r="D330" s="6">
        <f>VLOOKUP(A330,[1]SchBlock!$A$13:$FE$540,161,0)</f>
        <v>7186845.0155411391</v>
      </c>
      <c r="E330" s="22">
        <v>817000</v>
      </c>
      <c r="F330" s="33">
        <f t="shared" si="60"/>
        <v>0.11367992467254887</v>
      </c>
      <c r="G330" s="22">
        <f t="shared" si="61"/>
        <v>24000</v>
      </c>
      <c r="H330" s="33">
        <f t="shared" si="62"/>
        <v>3.0264817150063052E-2</v>
      </c>
      <c r="I330" s="22">
        <v>793000</v>
      </c>
      <c r="J330" s="29">
        <v>457000</v>
      </c>
      <c r="K330" s="22">
        <v>436000</v>
      </c>
      <c r="L330" s="22">
        <v>346000</v>
      </c>
    </row>
    <row r="331" spans="1:12" x14ac:dyDescent="0.25">
      <c r="A331" s="5">
        <v>4031</v>
      </c>
      <c r="B331" s="5" t="s">
        <v>404</v>
      </c>
      <c r="C331" s="5" t="s">
        <v>331</v>
      </c>
      <c r="D331" s="6">
        <f>VLOOKUP(A331,[1]SchBlock!$A$13:$FE$540,161,0)</f>
        <v>9184036.7715731617</v>
      </c>
      <c r="E331" s="22">
        <v>1210000</v>
      </c>
      <c r="F331" s="33">
        <f t="shared" si="60"/>
        <v>0.13175034356844539</v>
      </c>
      <c r="G331" s="22">
        <f t="shared" si="61"/>
        <v>-327000</v>
      </c>
      <c r="H331" s="33">
        <f t="shared" si="62"/>
        <v>-0.21275211450878334</v>
      </c>
      <c r="I331" s="22">
        <v>1537000</v>
      </c>
      <c r="J331" s="29">
        <v>1554000</v>
      </c>
      <c r="K331" s="22">
        <v>1028000</v>
      </c>
      <c r="L331" s="22">
        <v>597000</v>
      </c>
    </row>
    <row r="332" spans="1:12" x14ac:dyDescent="0.25">
      <c r="A332" s="5">
        <v>4032</v>
      </c>
      <c r="B332" s="5" t="s">
        <v>405</v>
      </c>
      <c r="C332" s="5" t="s">
        <v>331</v>
      </c>
      <c r="D332" s="6">
        <f>VLOOKUP(A332,[1]SchBlock!$A$13:$FE$540,161,0)</f>
        <v>7580821.2965281745</v>
      </c>
      <c r="E332" s="22">
        <v>866000</v>
      </c>
      <c r="F332" s="33">
        <f t="shared" si="60"/>
        <v>0.11423564362302092</v>
      </c>
      <c r="G332" s="22">
        <f t="shared" si="61"/>
        <v>51000</v>
      </c>
      <c r="H332" s="33">
        <f t="shared" si="62"/>
        <v>6.2576687116564417E-2</v>
      </c>
      <c r="I332" s="22">
        <v>815000</v>
      </c>
      <c r="J332" s="29">
        <v>1010000</v>
      </c>
      <c r="K332" s="22">
        <v>1235000</v>
      </c>
      <c r="L332" s="22">
        <v>1084000</v>
      </c>
    </row>
    <row r="333" spans="1:12" x14ac:dyDescent="0.25">
      <c r="A333" s="5">
        <v>4034</v>
      </c>
      <c r="B333" s="5" t="s">
        <v>406</v>
      </c>
      <c r="C333" s="5" t="s">
        <v>331</v>
      </c>
      <c r="D333" s="6">
        <f>VLOOKUP(A333,[1]SchBlock!$A$13:$FE$540,161,0)</f>
        <v>4817304.1719587017</v>
      </c>
      <c r="E333" s="22">
        <v>532000</v>
      </c>
      <c r="F333" s="33">
        <f t="shared" si="60"/>
        <v>0.11043521044337343</v>
      </c>
      <c r="G333" s="22">
        <f t="shared" si="61"/>
        <v>67000</v>
      </c>
      <c r="H333" s="33">
        <f t="shared" si="62"/>
        <v>0.14408602150537633</v>
      </c>
      <c r="I333" s="22">
        <v>465000</v>
      </c>
      <c r="J333" s="29">
        <v>410000</v>
      </c>
      <c r="K333" s="22">
        <v>383000</v>
      </c>
      <c r="L333" s="22">
        <v>89000</v>
      </c>
    </row>
    <row r="334" spans="1:12" x14ac:dyDescent="0.25">
      <c r="A334" s="5">
        <v>5444</v>
      </c>
      <c r="B334" s="5" t="s">
        <v>407</v>
      </c>
      <c r="C334" s="5" t="s">
        <v>331</v>
      </c>
      <c r="D334" s="6">
        <f>VLOOKUP(A334,[1]SchBlock!$A$13:$FE$540,161,0)</f>
        <v>11063315.970444528</v>
      </c>
      <c r="E334" s="22">
        <v>1238000</v>
      </c>
      <c r="F334" s="33">
        <f t="shared" si="60"/>
        <v>0.1119013506716519</v>
      </c>
      <c r="G334" s="22">
        <f t="shared" si="61"/>
        <v>-286000</v>
      </c>
      <c r="H334" s="33">
        <f t="shared" si="62"/>
        <v>-0.18766404199475065</v>
      </c>
      <c r="I334" s="22">
        <v>1524000</v>
      </c>
      <c r="J334" s="29">
        <v>1685000</v>
      </c>
      <c r="K334" s="22">
        <v>1394000</v>
      </c>
      <c r="L334" s="22">
        <v>1248000</v>
      </c>
    </row>
    <row r="335" spans="1:12" x14ac:dyDescent="0.25">
      <c r="A335" s="5">
        <v>5448</v>
      </c>
      <c r="B335" s="5" t="s">
        <v>408</v>
      </c>
      <c r="C335" s="5" t="s">
        <v>331</v>
      </c>
      <c r="D335" s="6">
        <f>VLOOKUP(A335,[1]SchBlock!$A$13:$FE$540,161,0)</f>
        <v>6259237.3319773609</v>
      </c>
      <c r="E335" s="22">
        <v>311000</v>
      </c>
      <c r="F335" s="33">
        <f t="shared" si="60"/>
        <v>4.9686564593285958E-2</v>
      </c>
      <c r="G335" s="22">
        <f t="shared" si="61"/>
        <v>-209000</v>
      </c>
      <c r="H335" s="33">
        <f t="shared" si="62"/>
        <v>-0.40192307692307694</v>
      </c>
      <c r="I335" s="22">
        <v>520000</v>
      </c>
      <c r="J335" s="29">
        <v>620000</v>
      </c>
      <c r="K335" s="22">
        <v>541000</v>
      </c>
      <c r="L335" s="22">
        <v>453000</v>
      </c>
    </row>
    <row r="336" spans="1:12" x14ac:dyDescent="0.25">
      <c r="A336" s="5">
        <v>5462</v>
      </c>
      <c r="B336" s="5" t="s">
        <v>409</v>
      </c>
      <c r="C336" s="5" t="s">
        <v>331</v>
      </c>
      <c r="D336" s="6">
        <f>VLOOKUP(A336,[1]SchBlock!$A$13:$FE$540,161,0)</f>
        <v>8032656.6487909062</v>
      </c>
      <c r="E336" s="22">
        <v>621000</v>
      </c>
      <c r="F336" s="33">
        <f t="shared" si="60"/>
        <v>7.7309416691360058E-2</v>
      </c>
      <c r="G336" s="22">
        <f t="shared" si="61"/>
        <v>-251000</v>
      </c>
      <c r="H336" s="33">
        <f t="shared" si="62"/>
        <v>-0.28784403669724773</v>
      </c>
      <c r="I336" s="22">
        <v>872000</v>
      </c>
      <c r="J336" s="29">
        <v>1212000</v>
      </c>
      <c r="K336" s="22">
        <v>1361000</v>
      </c>
      <c r="L336" s="22">
        <v>934000</v>
      </c>
    </row>
    <row r="337" spans="1:12" x14ac:dyDescent="0.25">
      <c r="A337" s="5">
        <v>5443</v>
      </c>
      <c r="B337" s="5" t="s">
        <v>410</v>
      </c>
      <c r="C337" s="9" t="s">
        <v>439</v>
      </c>
      <c r="D337" s="6">
        <f>VLOOKUP(A337,[1]SchBlock!$A$13:$FE$540,161,0)</f>
        <v>3619976.6</v>
      </c>
      <c r="E337" s="22">
        <v>1982000</v>
      </c>
      <c r="F337" s="33">
        <f t="shared" si="60"/>
        <v>0.54751735135525459</v>
      </c>
      <c r="G337" s="22">
        <f t="shared" si="61"/>
        <v>-210000</v>
      </c>
      <c r="H337" s="33">
        <f t="shared" si="62"/>
        <v>-9.5802919708029191E-2</v>
      </c>
      <c r="I337" s="22">
        <v>2192000</v>
      </c>
      <c r="J337" s="29">
        <v>2583472</v>
      </c>
      <c r="K337" s="22">
        <v>2615703</v>
      </c>
      <c r="L337" s="22">
        <v>2245758</v>
      </c>
    </row>
    <row r="338" spans="1:12" x14ac:dyDescent="0.25">
      <c r="A338" s="5">
        <v>5413</v>
      </c>
      <c r="B338" s="5" t="s">
        <v>411</v>
      </c>
      <c r="C338" s="5" t="s">
        <v>440</v>
      </c>
      <c r="D338" s="6">
        <f>VLOOKUP(A338,[1]SchBlock!$A$13:$FE$540,161,0)</f>
        <v>6209918.4020001497</v>
      </c>
      <c r="E338" s="22">
        <v>711536</v>
      </c>
      <c r="F338" s="33">
        <f t="shared" si="60"/>
        <v>0.11458057158542079</v>
      </c>
      <c r="G338" s="22">
        <f t="shared" si="61"/>
        <v>-94140</v>
      </c>
      <c r="H338" s="33">
        <f t="shared" si="62"/>
        <v>-0.11684597778759701</v>
      </c>
      <c r="I338" s="22">
        <v>805676</v>
      </c>
      <c r="J338" s="29">
        <v>844521</v>
      </c>
      <c r="K338" s="22">
        <v>625709</v>
      </c>
      <c r="L338" s="22">
        <v>263143</v>
      </c>
    </row>
    <row r="339" spans="1:12" x14ac:dyDescent="0.25">
      <c r="A339" s="5">
        <v>5405</v>
      </c>
      <c r="B339" s="5" t="s">
        <v>412</v>
      </c>
      <c r="C339" s="5" t="s">
        <v>441</v>
      </c>
      <c r="D339" s="6">
        <f>VLOOKUP(A339,[1]SchBlock!$A$13:$FE$540,161,0)</f>
        <v>7364463.4899186725</v>
      </c>
      <c r="E339" s="22">
        <v>1570000</v>
      </c>
      <c r="F339" s="33">
        <f t="shared" si="60"/>
        <v>0.21318593026487229</v>
      </c>
      <c r="G339" s="22">
        <f t="shared" si="61"/>
        <v>115000</v>
      </c>
      <c r="H339" s="33">
        <f t="shared" si="62"/>
        <v>7.903780068728522E-2</v>
      </c>
      <c r="I339" s="22">
        <v>1455000</v>
      </c>
      <c r="J339" s="29">
        <v>969000</v>
      </c>
      <c r="K339" s="22">
        <v>728000</v>
      </c>
      <c r="L339" s="22">
        <v>740000</v>
      </c>
    </row>
    <row r="340" spans="1:12" x14ac:dyDescent="0.25">
      <c r="A340" s="5">
        <v>5427</v>
      </c>
      <c r="B340" s="5" t="s">
        <v>413</v>
      </c>
      <c r="C340" s="5" t="s">
        <v>18</v>
      </c>
      <c r="D340" s="6">
        <f>VLOOKUP(A340,[1]SchBlock!$A$13:$FE$540,161,0)</f>
        <v>6429684.6399569968</v>
      </c>
      <c r="E340" s="21"/>
      <c r="F340" s="36"/>
      <c r="G340" s="22">
        <f t="shared" ref="G340" si="63">E340-I340</f>
        <v>-1645509</v>
      </c>
      <c r="H340" s="33">
        <f t="shared" ref="H340" si="64">G340/I340</f>
        <v>-1</v>
      </c>
      <c r="I340" s="22">
        <v>1645509</v>
      </c>
      <c r="J340" s="29">
        <v>1402232</v>
      </c>
      <c r="K340" s="22">
        <v>868994</v>
      </c>
      <c r="L340" s="22">
        <v>540550</v>
      </c>
    </row>
    <row r="341" spans="1:12" x14ac:dyDescent="0.25">
      <c r="A341" s="5">
        <v>4007</v>
      </c>
      <c r="B341" s="5" t="s">
        <v>414</v>
      </c>
      <c r="C341" s="5" t="s">
        <v>333</v>
      </c>
      <c r="D341" s="6">
        <f>VLOOKUP(A341,[1]SchBlock!$A$13:$FE$540,161,0)</f>
        <v>6584692.6385269305</v>
      </c>
      <c r="E341" s="22">
        <v>1260435</v>
      </c>
      <c r="F341" s="33">
        <f t="shared" ref="F341:F343" si="65">E341/D341</f>
        <v>0.19141895745068116</v>
      </c>
      <c r="G341" s="22">
        <f t="shared" ref="G341:G346" si="66">E341-I341</f>
        <v>-305501</v>
      </c>
      <c r="H341" s="33">
        <f t="shared" ref="H341:H346" si="67">G341/I341</f>
        <v>-0.1950916257113956</v>
      </c>
      <c r="I341" s="22">
        <v>1565936</v>
      </c>
      <c r="J341" s="29">
        <v>860538</v>
      </c>
      <c r="K341" s="22">
        <v>2989879</v>
      </c>
      <c r="L341" s="22">
        <v>2177043</v>
      </c>
    </row>
    <row r="342" spans="1:12" x14ac:dyDescent="0.25">
      <c r="A342" s="5">
        <v>4033</v>
      </c>
      <c r="B342" s="5" t="s">
        <v>415</v>
      </c>
      <c r="C342" s="5" t="s">
        <v>333</v>
      </c>
      <c r="D342" s="6">
        <f>VLOOKUP(A342,[1]SchBlock!$A$13:$FE$540,161,0)</f>
        <v>6597654.692341283</v>
      </c>
      <c r="E342" s="22">
        <v>-328859</v>
      </c>
      <c r="F342" s="33">
        <f t="shared" si="65"/>
        <v>-4.9844833556043404E-2</v>
      </c>
      <c r="G342" s="22">
        <f t="shared" si="66"/>
        <v>-119232</v>
      </c>
      <c r="H342" s="33">
        <f t="shared" si="67"/>
        <v>0.56878169319791816</v>
      </c>
      <c r="I342" s="22">
        <v>-209627</v>
      </c>
      <c r="J342" s="29">
        <v>185854</v>
      </c>
      <c r="K342" s="22">
        <v>156121</v>
      </c>
      <c r="L342" s="22">
        <v>271286</v>
      </c>
    </row>
    <row r="343" spans="1:12" x14ac:dyDescent="0.25">
      <c r="A343" s="5">
        <v>5403</v>
      </c>
      <c r="B343" s="5" t="s">
        <v>416</v>
      </c>
      <c r="C343" s="5" t="s">
        <v>333</v>
      </c>
      <c r="D343" s="6">
        <f>VLOOKUP(A343,[1]SchBlock!$A$13:$FE$540,161,0)</f>
        <v>9419485.9004067928</v>
      </c>
      <c r="E343" s="22">
        <v>706860</v>
      </c>
      <c r="F343" s="33">
        <f t="shared" si="65"/>
        <v>7.5042312019329344E-2</v>
      </c>
      <c r="G343" s="22">
        <f t="shared" si="66"/>
        <v>-1337606</v>
      </c>
      <c r="H343" s="33">
        <f t="shared" si="67"/>
        <v>-0.6542569062043585</v>
      </c>
      <c r="I343" s="22">
        <v>2044466</v>
      </c>
      <c r="J343" s="29">
        <v>2067872</v>
      </c>
      <c r="K343" s="22">
        <v>7612868</v>
      </c>
      <c r="L343" s="22">
        <v>6784184</v>
      </c>
    </row>
    <row r="344" spans="1:12" x14ac:dyDescent="0.25">
      <c r="A344" s="5"/>
      <c r="B344" s="5"/>
      <c r="C344" s="5" t="s">
        <v>19</v>
      </c>
      <c r="D344" s="5"/>
      <c r="E344" s="22">
        <v>4059206.1313265683</v>
      </c>
      <c r="F344" s="37"/>
      <c r="G344" s="22">
        <f t="shared" si="66"/>
        <v>-485545.61205118988</v>
      </c>
      <c r="H344" s="33">
        <f t="shared" si="67"/>
        <v>-0.10683655334060597</v>
      </c>
      <c r="I344" s="22">
        <v>4544751.7433777582</v>
      </c>
      <c r="J344" s="22">
        <v>3863242.06935876</v>
      </c>
      <c r="K344" s="22">
        <v>-4151455.4047725545</v>
      </c>
      <c r="L344" s="22">
        <v>-2285352.2228329116</v>
      </c>
    </row>
    <row r="345" spans="1:12" x14ac:dyDescent="0.25">
      <c r="A345" s="5"/>
      <c r="B345" s="5"/>
      <c r="C345" s="5" t="s">
        <v>334</v>
      </c>
      <c r="D345" s="5"/>
      <c r="E345" s="22">
        <v>19440035.515195493</v>
      </c>
      <c r="F345" s="37"/>
      <c r="G345" s="22">
        <f t="shared" si="66"/>
        <v>2566679.5278280117</v>
      </c>
      <c r="H345" s="33">
        <f t="shared" si="67"/>
        <v>0.15211434700658238</v>
      </c>
      <c r="I345" s="22">
        <v>16873355.987367481</v>
      </c>
      <c r="J345" s="22">
        <v>10327350.856757538</v>
      </c>
      <c r="K345" s="22">
        <v>6594645.746924446</v>
      </c>
      <c r="L345" s="22">
        <v>5279662.8335102685</v>
      </c>
    </row>
    <row r="346" spans="1:12" ht="13" x14ac:dyDescent="0.3">
      <c r="A346" s="5"/>
      <c r="B346" s="5"/>
      <c r="C346" s="7" t="s">
        <v>442</v>
      </c>
      <c r="D346" s="18">
        <f>SUM(D269:D345)</f>
        <v>479577596.65584874</v>
      </c>
      <c r="E346" s="23">
        <f>SUM(E269:E345)</f>
        <v>67118698.64652206</v>
      </c>
      <c r="F346" s="38">
        <f t="shared" ref="F346" si="68">E346/D346</f>
        <v>0.13995378248389556</v>
      </c>
      <c r="G346" s="23">
        <f t="shared" si="66"/>
        <v>-6996795.084223181</v>
      </c>
      <c r="H346" s="38">
        <f t="shared" si="67"/>
        <v>-9.4403946219961676E-2</v>
      </c>
      <c r="I346" s="23">
        <f t="shared" ref="I346:L346" si="69">SUM(I269:I345)</f>
        <v>74115493.730745241</v>
      </c>
      <c r="J346" s="23">
        <f t="shared" si="69"/>
        <v>68420569.926116303</v>
      </c>
      <c r="K346" s="23">
        <f t="shared" si="69"/>
        <v>56448158.342151888</v>
      </c>
      <c r="L346" s="23">
        <f t="shared" si="69"/>
        <v>46929579.610677361</v>
      </c>
    </row>
    <row r="348" spans="1:12" x14ac:dyDescent="0.25">
      <c r="A348" s="5">
        <v>7045</v>
      </c>
      <c r="B348" s="5" t="s">
        <v>443</v>
      </c>
      <c r="C348" s="5" t="s">
        <v>333</v>
      </c>
      <c r="D348" s="6">
        <f>VLOOKUP(A348,'[1]Special Schools'!$A$7:$BJ$27,62,0)</f>
        <v>3721844.8000000003</v>
      </c>
      <c r="E348" s="22">
        <v>-435126</v>
      </c>
      <c r="F348" s="33">
        <f t="shared" ref="F348:F351" si="70">E348/D348</f>
        <v>-0.11691137685268337</v>
      </c>
      <c r="G348" s="22">
        <f t="shared" ref="G348:G351" si="71">E348-I348</f>
        <v>-567241</v>
      </c>
      <c r="H348" s="33">
        <f t="shared" ref="H348:H351" si="72">G348/I348</f>
        <v>-4.2935397191840439</v>
      </c>
      <c r="I348" s="22">
        <v>132115</v>
      </c>
      <c r="J348" s="29">
        <v>218264</v>
      </c>
      <c r="K348" s="22">
        <v>503471</v>
      </c>
      <c r="L348" s="22">
        <v>499931</v>
      </c>
    </row>
    <row r="349" spans="1:12" x14ac:dyDescent="0.25">
      <c r="A349" s="5">
        <v>7044</v>
      </c>
      <c r="B349" s="5" t="s">
        <v>444</v>
      </c>
      <c r="C349" s="5" t="s">
        <v>282</v>
      </c>
      <c r="D349" s="6">
        <f>VLOOKUP(A349,'[1]Special Schools'!$A$7:$BJ$27,62,0)</f>
        <v>2812995.8000000003</v>
      </c>
      <c r="E349" s="22">
        <v>170914</v>
      </c>
      <c r="F349" s="33">
        <f t="shared" si="70"/>
        <v>6.0758711406536756E-2</v>
      </c>
      <c r="G349" s="22">
        <f t="shared" si="71"/>
        <v>69693</v>
      </c>
      <c r="H349" s="33">
        <f t="shared" si="72"/>
        <v>0.68852313255154562</v>
      </c>
      <c r="I349" s="22">
        <v>101221</v>
      </c>
      <c r="J349" s="29">
        <v>139495</v>
      </c>
      <c r="K349" s="22">
        <v>78607</v>
      </c>
      <c r="L349" s="22">
        <v>-19704</v>
      </c>
    </row>
    <row r="350" spans="1:12" x14ac:dyDescent="0.25">
      <c r="A350" s="5">
        <v>7004</v>
      </c>
      <c r="B350" s="5" t="s">
        <v>445</v>
      </c>
      <c r="C350" s="5" t="s">
        <v>460</v>
      </c>
      <c r="D350" s="6">
        <f>VLOOKUP(A350,'[1]Special Schools'!$A$7:$BJ$27,62,0)</f>
        <v>1863399.46</v>
      </c>
      <c r="E350" s="22">
        <v>390077</v>
      </c>
      <c r="F350" s="33">
        <f t="shared" si="70"/>
        <v>0.20933622037220082</v>
      </c>
      <c r="G350" s="22">
        <f t="shared" si="71"/>
        <v>47535</v>
      </c>
      <c r="H350" s="33">
        <f t="shared" si="72"/>
        <v>0.13877130395688703</v>
      </c>
      <c r="I350" s="22">
        <v>342542</v>
      </c>
      <c r="J350" s="29">
        <v>208638</v>
      </c>
      <c r="K350" s="22">
        <v>252147</v>
      </c>
      <c r="L350" s="22">
        <v>163416</v>
      </c>
    </row>
    <row r="351" spans="1:12" x14ac:dyDescent="0.25">
      <c r="A351" s="5">
        <v>7005</v>
      </c>
      <c r="B351" s="5" t="s">
        <v>446</v>
      </c>
      <c r="C351" s="5" t="s">
        <v>460</v>
      </c>
      <c r="D351" s="6">
        <f>VLOOKUP(A351,'[1]Special Schools'!$A$7:$BJ$27,62,0)</f>
        <v>2511203</v>
      </c>
      <c r="E351" s="22">
        <v>574983</v>
      </c>
      <c r="F351" s="33">
        <f t="shared" si="70"/>
        <v>0.22896715239668</v>
      </c>
      <c r="G351" s="22">
        <f t="shared" si="71"/>
        <v>381693</v>
      </c>
      <c r="H351" s="33">
        <f t="shared" si="72"/>
        <v>1.9747167468570541</v>
      </c>
      <c r="I351" s="22">
        <v>193290</v>
      </c>
      <c r="J351" s="29">
        <v>67399</v>
      </c>
      <c r="K351" s="24"/>
      <c r="L351" s="24"/>
    </row>
    <row r="352" spans="1:12" x14ac:dyDescent="0.25">
      <c r="A352" s="5">
        <v>7009</v>
      </c>
      <c r="B352" s="5" t="s">
        <v>447</v>
      </c>
      <c r="C352" s="5" t="s">
        <v>460</v>
      </c>
      <c r="D352" s="13"/>
      <c r="E352" s="24"/>
      <c r="F352" s="39"/>
      <c r="G352" s="24"/>
      <c r="H352" s="39"/>
      <c r="I352" s="24"/>
      <c r="J352" s="30"/>
      <c r="K352" s="24"/>
      <c r="L352" s="24"/>
    </row>
    <row r="353" spans="1:12" x14ac:dyDescent="0.25">
      <c r="A353" s="5">
        <v>7065</v>
      </c>
      <c r="B353" s="5" t="s">
        <v>448</v>
      </c>
      <c r="C353" s="5" t="s">
        <v>460</v>
      </c>
      <c r="D353" s="6">
        <f>VLOOKUP(A353,'[1]Special Schools'!$A$7:$BJ$27,62,0)</f>
        <v>6825727.7699999996</v>
      </c>
      <c r="E353" s="22">
        <v>1798902</v>
      </c>
      <c r="F353" s="33">
        <f t="shared" ref="F353:F357" si="73">E353/D353</f>
        <v>0.26354728178677422</v>
      </c>
      <c r="G353" s="22">
        <f t="shared" ref="G353:G357" si="74">E353-I353</f>
        <v>-266636</v>
      </c>
      <c r="H353" s="33">
        <f t="shared" ref="H353:H357" si="75">G353/I353</f>
        <v>-0.12908791801458022</v>
      </c>
      <c r="I353" s="22">
        <v>2065538</v>
      </c>
      <c r="J353" s="29">
        <v>1945840</v>
      </c>
      <c r="K353" s="22">
        <v>1489148</v>
      </c>
      <c r="L353" s="22">
        <v>1118858</v>
      </c>
    </row>
    <row r="354" spans="1:12" x14ac:dyDescent="0.25">
      <c r="A354" s="5">
        <v>5951</v>
      </c>
      <c r="B354" s="5" t="s">
        <v>449</v>
      </c>
      <c r="C354" s="5" t="s">
        <v>340</v>
      </c>
      <c r="D354" s="6">
        <f>VLOOKUP(A354,'[1]Special Schools'!$A$7:$BJ$27,62,0)</f>
        <v>2361758</v>
      </c>
      <c r="E354" s="22">
        <v>390333</v>
      </c>
      <c r="F354" s="33">
        <f t="shared" si="73"/>
        <v>0.16527222518141146</v>
      </c>
      <c r="G354" s="22">
        <f t="shared" si="74"/>
        <v>57042</v>
      </c>
      <c r="H354" s="33">
        <f t="shared" si="75"/>
        <v>0.17114773576244183</v>
      </c>
      <c r="I354" s="22">
        <v>333291</v>
      </c>
      <c r="J354" s="29">
        <v>333705</v>
      </c>
      <c r="K354" s="22">
        <v>358667</v>
      </c>
      <c r="L354" s="22">
        <v>358255</v>
      </c>
    </row>
    <row r="355" spans="1:12" x14ac:dyDescent="0.25">
      <c r="A355" s="5">
        <v>7001</v>
      </c>
      <c r="B355" s="5" t="s">
        <v>450</v>
      </c>
      <c r="C355" s="5" t="s">
        <v>298</v>
      </c>
      <c r="D355" s="6">
        <f>VLOOKUP(A355,'[1]Special Schools'!$A$7:$BJ$27,62,0)</f>
        <v>3507847.2600000002</v>
      </c>
      <c r="E355" s="22">
        <v>1621000</v>
      </c>
      <c r="F355" s="33">
        <f t="shared" si="73"/>
        <v>0.46210677941547545</v>
      </c>
      <c r="G355" s="22">
        <f t="shared" si="74"/>
        <v>-14000</v>
      </c>
      <c r="H355" s="33">
        <f t="shared" si="75"/>
        <v>-8.5626911314984708E-3</v>
      </c>
      <c r="I355" s="22">
        <v>1635000</v>
      </c>
      <c r="J355" s="29">
        <v>1751000</v>
      </c>
      <c r="K355" s="22">
        <v>1468000</v>
      </c>
      <c r="L355" s="22">
        <v>1269000</v>
      </c>
    </row>
    <row r="356" spans="1:12" x14ac:dyDescent="0.25">
      <c r="A356" s="5">
        <v>7071</v>
      </c>
      <c r="B356" s="5" t="s">
        <v>451</v>
      </c>
      <c r="C356" s="5" t="s">
        <v>298</v>
      </c>
      <c r="D356" s="6">
        <f>VLOOKUP(A356,'[1]Special Schools'!$A$7:$BJ$27,62,0)</f>
        <v>5506128.9600000009</v>
      </c>
      <c r="E356" s="22">
        <v>1095000</v>
      </c>
      <c r="F356" s="33">
        <f t="shared" si="73"/>
        <v>0.19886929782334772</v>
      </c>
      <c r="G356" s="22">
        <f t="shared" si="74"/>
        <v>-385000</v>
      </c>
      <c r="H356" s="33">
        <f t="shared" si="75"/>
        <v>-0.26013513513513514</v>
      </c>
      <c r="I356" s="22">
        <v>1480000</v>
      </c>
      <c r="J356" s="29">
        <v>1482000</v>
      </c>
      <c r="K356" s="22">
        <v>934000</v>
      </c>
      <c r="L356" s="22">
        <v>753000</v>
      </c>
    </row>
    <row r="357" spans="1:12" x14ac:dyDescent="0.25">
      <c r="A357" s="5">
        <v>7003</v>
      </c>
      <c r="B357" s="5" t="s">
        <v>452</v>
      </c>
      <c r="C357" s="5" t="s">
        <v>461</v>
      </c>
      <c r="D357" s="6">
        <f>VLOOKUP(A357,'[1]Special Schools'!$A$7:$BJ$27,62,0)</f>
        <v>3246490.27</v>
      </c>
      <c r="E357" s="22">
        <v>451000</v>
      </c>
      <c r="F357" s="33">
        <f t="shared" si="73"/>
        <v>0.13891925202042882</v>
      </c>
      <c r="G357" s="22">
        <f t="shared" si="74"/>
        <v>-84000</v>
      </c>
      <c r="H357" s="33">
        <f t="shared" si="75"/>
        <v>-0.15700934579439252</v>
      </c>
      <c r="I357" s="22">
        <v>535000</v>
      </c>
      <c r="J357" s="29">
        <v>585000</v>
      </c>
      <c r="K357" s="22">
        <v>526000</v>
      </c>
      <c r="L357" s="22">
        <v>352000</v>
      </c>
    </row>
    <row r="358" spans="1:12" x14ac:dyDescent="0.25">
      <c r="A358" s="5">
        <v>7000</v>
      </c>
      <c r="B358" s="5" t="s">
        <v>453</v>
      </c>
      <c r="C358" s="5" t="s">
        <v>462</v>
      </c>
      <c r="D358" s="6">
        <f>VLOOKUP(A358,'[1]Special Schools'!$A$7:$BJ$27,62,0)</f>
        <v>2821720.25</v>
      </c>
      <c r="E358" s="21"/>
      <c r="F358" s="36"/>
      <c r="G358" s="21"/>
      <c r="H358" s="36"/>
      <c r="I358" s="21"/>
      <c r="J358" s="28"/>
      <c r="K358" s="22">
        <v>308449</v>
      </c>
      <c r="L358" s="22">
        <v>237515</v>
      </c>
    </row>
    <row r="359" spans="1:12" x14ac:dyDescent="0.25">
      <c r="A359" s="5">
        <v>7002</v>
      </c>
      <c r="B359" s="5" t="s">
        <v>454</v>
      </c>
      <c r="C359" s="5" t="s">
        <v>462</v>
      </c>
      <c r="D359" s="6">
        <f>VLOOKUP(A359,'[1]Special Schools'!$A$7:$BJ$27,62,0)</f>
        <v>2354708.7200000002</v>
      </c>
      <c r="E359" s="21"/>
      <c r="F359" s="36"/>
      <c r="G359" s="21"/>
      <c r="H359" s="36"/>
      <c r="I359" s="21"/>
      <c r="J359" s="28"/>
      <c r="K359" s="22">
        <v>402176</v>
      </c>
      <c r="L359" s="22">
        <v>444221</v>
      </c>
    </row>
    <row r="360" spans="1:12" x14ac:dyDescent="0.25">
      <c r="A360" s="5">
        <v>7006</v>
      </c>
      <c r="B360" s="5" t="s">
        <v>455</v>
      </c>
      <c r="C360" s="5" t="s">
        <v>462</v>
      </c>
      <c r="D360" s="6">
        <f>VLOOKUP(A360,'[1]Special Schools'!$A$7:$BJ$27,62,0)</f>
        <v>57438</v>
      </c>
      <c r="E360" s="21"/>
      <c r="F360" s="36"/>
      <c r="G360" s="21"/>
      <c r="H360" s="36"/>
      <c r="I360" s="21"/>
      <c r="J360" s="28"/>
      <c r="K360" s="24"/>
      <c r="L360" s="24"/>
    </row>
    <row r="361" spans="1:12" x14ac:dyDescent="0.25">
      <c r="A361" s="5">
        <v>7030</v>
      </c>
      <c r="B361" s="5" t="s">
        <v>456</v>
      </c>
      <c r="C361" s="5" t="s">
        <v>462</v>
      </c>
      <c r="D361" s="6">
        <f>VLOOKUP(A361,'[1]Special Schools'!$A$7:$BJ$27,62,0)</f>
        <v>2356525.75</v>
      </c>
      <c r="E361" s="21"/>
      <c r="F361" s="36"/>
      <c r="G361" s="21"/>
      <c r="H361" s="36"/>
      <c r="I361" s="21"/>
      <c r="J361" s="28"/>
      <c r="K361" s="22">
        <v>282701</v>
      </c>
      <c r="L361" s="22">
        <v>251872</v>
      </c>
    </row>
    <row r="362" spans="1:12" x14ac:dyDescent="0.25">
      <c r="A362" s="5">
        <v>7063</v>
      </c>
      <c r="B362" s="5" t="s">
        <v>457</v>
      </c>
      <c r="C362" s="5" t="s">
        <v>462</v>
      </c>
      <c r="D362" s="6">
        <f>VLOOKUP(A362,'[1]Special Schools'!$A$7:$BJ$27,62,0)</f>
        <v>4271570.9799999995</v>
      </c>
      <c r="E362" s="21"/>
      <c r="F362" s="36"/>
      <c r="G362" s="21"/>
      <c r="H362" s="36"/>
      <c r="I362" s="21"/>
      <c r="J362" s="28"/>
      <c r="K362" s="22">
        <v>1144705</v>
      </c>
      <c r="L362" s="22">
        <v>1331008</v>
      </c>
    </row>
    <row r="363" spans="1:12" x14ac:dyDescent="0.25">
      <c r="A363" s="5">
        <v>7007</v>
      </c>
      <c r="B363" s="5" t="s">
        <v>458</v>
      </c>
      <c r="C363" s="11" t="s">
        <v>339</v>
      </c>
      <c r="D363" s="13"/>
      <c r="E363" s="24"/>
      <c r="F363" s="39"/>
      <c r="G363" s="24"/>
      <c r="H363" s="39"/>
      <c r="I363" s="24"/>
      <c r="J363" s="30"/>
      <c r="K363" s="24"/>
      <c r="L363" s="24"/>
    </row>
    <row r="364" spans="1:12" x14ac:dyDescent="0.25">
      <c r="A364" s="5">
        <v>7022</v>
      </c>
      <c r="B364" s="5" t="s">
        <v>459</v>
      </c>
      <c r="C364" s="11" t="s">
        <v>339</v>
      </c>
      <c r="D364" s="6">
        <f>VLOOKUP(A364,'[1]Special Schools'!$A$7:$BJ$27,62,0)</f>
        <v>2603051</v>
      </c>
      <c r="E364" s="22">
        <v>74305</v>
      </c>
      <c r="F364" s="33">
        <f t="shared" ref="F364" si="76">E364/D364</f>
        <v>2.854534928435901E-2</v>
      </c>
      <c r="G364" s="22">
        <f t="shared" ref="G364:G367" si="77">E364-I364</f>
        <v>0</v>
      </c>
      <c r="H364" s="33">
        <f t="shared" ref="H364:H369" si="78">G364/I364</f>
        <v>0</v>
      </c>
      <c r="I364" s="22">
        <v>74305</v>
      </c>
      <c r="J364" s="29">
        <v>142901</v>
      </c>
      <c r="K364" s="24"/>
      <c r="L364" s="24"/>
    </row>
    <row r="365" spans="1:12" x14ac:dyDescent="0.25">
      <c r="A365" s="5"/>
      <c r="B365" s="5"/>
      <c r="C365" s="5" t="s">
        <v>19</v>
      </c>
      <c r="D365" s="5"/>
      <c r="E365" s="22">
        <f>[2]Academies!$P$478</f>
        <v>-215584.53869396029</v>
      </c>
      <c r="F365" s="37"/>
      <c r="G365" s="22">
        <f t="shared" si="77"/>
        <v>369852.14498671447</v>
      </c>
      <c r="H365" s="33">
        <f t="shared" si="78"/>
        <v>-0.63175430460119508</v>
      </c>
      <c r="I365" s="22">
        <f>[2]Academies!$O$478</f>
        <v>-585436.68368067476</v>
      </c>
      <c r="J365" s="22">
        <f>[2]Academies!$N$478</f>
        <v>-578098.69711279601</v>
      </c>
      <c r="K365" s="22">
        <f>[2]Academies!$M$478</f>
        <v>-727681.59483651281</v>
      </c>
      <c r="L365" s="22">
        <f>[2]Academies!$L$478</f>
        <v>10878.521577876541</v>
      </c>
    </row>
    <row r="366" spans="1:12" x14ac:dyDescent="0.25">
      <c r="A366" s="5"/>
      <c r="B366" s="5"/>
      <c r="C366" s="5" t="s">
        <v>334</v>
      </c>
      <c r="D366" s="5"/>
      <c r="E366" s="22">
        <f>[2]Academies!$P$470</f>
        <v>2775475</v>
      </c>
      <c r="F366" s="37"/>
      <c r="G366" s="22">
        <f t="shared" si="77"/>
        <v>-206659</v>
      </c>
      <c r="H366" s="33">
        <f t="shared" si="78"/>
        <v>-6.9299032169580582E-2</v>
      </c>
      <c r="I366" s="22">
        <f>[2]Academies!$O$470</f>
        <v>2982134</v>
      </c>
      <c r="J366" s="22">
        <f>[2]Academies!$N$470</f>
        <v>2752314</v>
      </c>
      <c r="K366" s="22">
        <f>[2]Academies!$M$470</f>
        <v>173761</v>
      </c>
      <c r="L366" s="22">
        <f>[2]Academies!$L$468</f>
        <v>206264</v>
      </c>
    </row>
    <row r="367" spans="1:12" ht="13" x14ac:dyDescent="0.3">
      <c r="A367" s="5"/>
      <c r="B367" s="5"/>
      <c r="C367" s="7" t="s">
        <v>463</v>
      </c>
      <c r="D367" s="18">
        <f>SUM(D348:D366)</f>
        <v>46822410.019999996</v>
      </c>
      <c r="E367" s="23">
        <f>SUM(E348:E366)</f>
        <v>8691278.4613060392</v>
      </c>
      <c r="F367" s="38">
        <f t="shared" ref="F367" si="79">E367/D367</f>
        <v>0.18562219368019708</v>
      </c>
      <c r="G367" s="23">
        <f t="shared" si="77"/>
        <v>-597720.85501328483</v>
      </c>
      <c r="H367" s="38">
        <f t="shared" si="78"/>
        <v>-6.434717396987881E-2</v>
      </c>
      <c r="I367" s="23">
        <f t="shared" ref="I367:L367" si="80">SUM(I348:I366)</f>
        <v>9288999.3163193241</v>
      </c>
      <c r="J367" s="23">
        <f t="shared" si="80"/>
        <v>9048457.302887205</v>
      </c>
      <c r="K367" s="23">
        <f t="shared" si="80"/>
        <v>7194150.4051634874</v>
      </c>
      <c r="L367" s="23">
        <f t="shared" si="80"/>
        <v>6976514.521577877</v>
      </c>
    </row>
    <row r="369" spans="3:12" ht="13" x14ac:dyDescent="0.3">
      <c r="C369" s="7" t="s">
        <v>464</v>
      </c>
      <c r="D369" s="8">
        <f>D9+D261+D267+D346+D367</f>
        <v>869903937.43762672</v>
      </c>
      <c r="E369" s="23">
        <f>E9+E261+E267+E346+E367</f>
        <v>129735689.9799612</v>
      </c>
      <c r="F369" s="38">
        <f t="shared" ref="F369" si="81">E369/D369</f>
        <v>0.14913795006159911</v>
      </c>
      <c r="G369" s="23">
        <f>G9+G261+G267+G346+G367</f>
        <v>-7041379.8943953272</v>
      </c>
      <c r="H369" s="38">
        <f t="shared" si="78"/>
        <v>-5.1480704337821689E-2</v>
      </c>
      <c r="I369" s="23">
        <f t="shared" ref="I369:L369" si="82">I9+I261+I267+I346+I367</f>
        <v>136777069.87435654</v>
      </c>
      <c r="J369" s="23">
        <f t="shared" si="82"/>
        <v>134548815.85456982</v>
      </c>
      <c r="K369" s="23">
        <f t="shared" si="82"/>
        <v>116051311.33634099</v>
      </c>
      <c r="L369" s="23">
        <f t="shared" si="82"/>
        <v>99515662.694571763</v>
      </c>
    </row>
  </sheetData>
  <mergeCells count="3">
    <mergeCell ref="A3:A4"/>
    <mergeCell ref="B3:B4"/>
    <mergeCell ref="D3:H3"/>
  </mergeCells>
  <pageMargins left="0.70866141732283472" right="0.70866141732283472" top="0.74803149606299213" bottom="0.74803149606299213" header="0.31496062992125984" footer="0.31496062992125984"/>
  <pageSetup paperSize="9" scale="60" fitToHeight="0" orientation="landscape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1F8DD051C72C428168E50FDAF77933" ma:contentTypeVersion="14" ma:contentTypeDescription="Create a new document." ma:contentTypeScope="" ma:versionID="32a1f14067e4ab0db3888ec0fb783021">
  <xsd:schema xmlns:xsd="http://www.w3.org/2001/XMLSchema" xmlns:xs="http://www.w3.org/2001/XMLSchema" xmlns:p="http://schemas.microsoft.com/office/2006/metadata/properties" xmlns:ns2="f501759c-6e27-42a7-bc53-ace532592aeb" xmlns:ns3="25673766-e0b5-4eed-8a95-be56a8e8bf9c" targetNamespace="http://schemas.microsoft.com/office/2006/metadata/properties" ma:root="true" ma:fieldsID="3c3773e7da49e3b49bcb7bdf13d0ea9d" ns2:_="" ns3:_="">
    <xsd:import namespace="f501759c-6e27-42a7-bc53-ace532592aeb"/>
    <xsd:import namespace="25673766-e0b5-4eed-8a95-be56a8e8bf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01759c-6e27-42a7-bc53-ace532592a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673766-e0b5-4eed-8a95-be56a8e8bf9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EB6559-1ED8-4357-A683-6A0AD3E9EC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01759c-6e27-42a7-bc53-ace532592aeb"/>
    <ds:schemaRef ds:uri="25673766-e0b5-4eed-8a95-be56a8e8bf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20C7E32-1F32-416E-B24E-092B55E69AE6}">
  <ds:schemaRefs>
    <ds:schemaRef ds:uri="http://purl.org/dc/elements/1.1/"/>
    <ds:schemaRef ds:uri="http://schemas.microsoft.com/office/2006/metadata/properties"/>
    <ds:schemaRef ds:uri="http://purl.org/dc/terms/"/>
    <ds:schemaRef ds:uri="25673766-e0b5-4eed-8a95-be56a8e8bf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f501759c-6e27-42a7-bc53-ace532592ae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3D79F39-864B-4F4F-BB97-111BCF661A4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Yannick Stupples-Whyley - Senior Finance Business Partner</dc:creator>
  <cp:lastModifiedBy>Yannick Stupples-Whyley - Senior Finance Business Part</cp:lastModifiedBy>
  <cp:lastPrinted>2025-05-07T07:47:56Z</cp:lastPrinted>
  <dcterms:created xsi:type="dcterms:W3CDTF">2025-05-06T14:55:42Z</dcterms:created>
  <dcterms:modified xsi:type="dcterms:W3CDTF">2025-05-27T13:42:10Z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9d8be9e-c8d9-4b9c-bd40-2c27cc7ea2e6_Enabled">
    <vt:lpwstr>true</vt:lpwstr>
  </property>
  <property fmtid="{D5CDD505-2E9C-101B-9397-08002B2CF9AE}" pid="3" name="MSIP_Label_39d8be9e-c8d9-4b9c-bd40-2c27cc7ea2e6_SetDate">
    <vt:lpwstr>2025-05-06T15:43:34Z</vt:lpwstr>
  </property>
  <property fmtid="{D5CDD505-2E9C-101B-9397-08002B2CF9AE}" pid="4" name="MSIP_Label_39d8be9e-c8d9-4b9c-bd40-2c27cc7ea2e6_Method">
    <vt:lpwstr>Standard</vt:lpwstr>
  </property>
  <property fmtid="{D5CDD505-2E9C-101B-9397-08002B2CF9AE}" pid="5" name="MSIP_Label_39d8be9e-c8d9-4b9c-bd40-2c27cc7ea2e6_Name">
    <vt:lpwstr>39d8be9e-c8d9-4b9c-bd40-2c27cc7ea2e6</vt:lpwstr>
  </property>
  <property fmtid="{D5CDD505-2E9C-101B-9397-08002B2CF9AE}" pid="6" name="MSIP_Label_39d8be9e-c8d9-4b9c-bd40-2c27cc7ea2e6_SiteId">
    <vt:lpwstr>a8b4324f-155c-4215-a0f1-7ed8cc9a992f</vt:lpwstr>
  </property>
  <property fmtid="{D5CDD505-2E9C-101B-9397-08002B2CF9AE}" pid="7" name="MSIP_Label_39d8be9e-c8d9-4b9c-bd40-2c27cc7ea2e6_ActionId">
    <vt:lpwstr>cfc92cad-d636-4f4a-b7f7-af4d23088fcb</vt:lpwstr>
  </property>
  <property fmtid="{D5CDD505-2E9C-101B-9397-08002B2CF9AE}" pid="8" name="MSIP_Label_39d8be9e-c8d9-4b9c-bd40-2c27cc7ea2e6_ContentBits">
    <vt:lpwstr>0</vt:lpwstr>
  </property>
  <property fmtid="{D5CDD505-2E9C-101B-9397-08002B2CF9AE}" pid="9" name="ContentTypeId">
    <vt:lpwstr>0x010100E31F8DD051C72C428168E50FDAF77933</vt:lpwstr>
  </property>
</Properties>
</file>